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KVMRep\1405-3-9\"/>
    </mc:Choice>
  </mc:AlternateContent>
  <xr:revisionPtr revIDLastSave="0" documentId="13_ncr:1_{5548B66D-F80A-4454-A90F-F2B075C0F1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010502" sheetId="2" r:id="rId1"/>
  </sheets>
  <externalReferences>
    <externalReference r:id="rId2"/>
    <externalReference r:id="rId3"/>
  </externalReferences>
  <definedNames>
    <definedName name="_981004__م1\00000197.ASF" localSheetId="0">'[1]ریز متره کلی'!#REF!</definedName>
    <definedName name="_981004__م1\00000197.ASF">'[1]ریز متره کلی'!#REF!</definedName>
    <definedName name="_xlnm._FilterDatabase" localSheetId="0" hidden="1">'14010502'!$A$4:$AH$31</definedName>
    <definedName name="_xlnm.Print_Area" localSheetId="0">'14010502'!$A$1:$AH$55</definedName>
    <definedName name="_xlnm.Print_Titles" localSheetId="0">'14010502'!$4:$4</definedName>
    <definedName name="یبلیلیب" localSheetId="0">'[1]ریز متره کلی'!#REF!</definedName>
    <definedName name="یبلیلیب">'[1]ریز متره کلی'!#REF!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7" i="2" l="1"/>
  <c r="AF17" i="2"/>
  <c r="AE18" i="2"/>
  <c r="AF18" i="2"/>
  <c r="AE19" i="2"/>
  <c r="AF19" i="2"/>
  <c r="AE20" i="2"/>
  <c r="AF20" i="2"/>
  <c r="AE21" i="2"/>
  <c r="AF21" i="2"/>
  <c r="AE22" i="2"/>
  <c r="AF22" i="2"/>
  <c r="AE23" i="2"/>
  <c r="AF23" i="2"/>
  <c r="AE24" i="2"/>
  <c r="AF24" i="2"/>
  <c r="AE25" i="2"/>
  <c r="AF25" i="2"/>
  <c r="AE26" i="2"/>
  <c r="AF26" i="2"/>
  <c r="AE27" i="2"/>
  <c r="AF27" i="2"/>
  <c r="AE28" i="2"/>
  <c r="AF28" i="2"/>
  <c r="AE29" i="2"/>
  <c r="AF29" i="2"/>
  <c r="AE30" i="2"/>
  <c r="AF30" i="2"/>
  <c r="AE31" i="2"/>
  <c r="AF31" i="2"/>
  <c r="AE32" i="2"/>
  <c r="AF32" i="2"/>
  <c r="AE33" i="2"/>
  <c r="AF33" i="2"/>
  <c r="AE34" i="2"/>
  <c r="AF34" i="2"/>
  <c r="AE35" i="2"/>
  <c r="AF35" i="2"/>
  <c r="AE36" i="2"/>
  <c r="AF36" i="2"/>
  <c r="AE37" i="2"/>
  <c r="AF37" i="2"/>
  <c r="AE38" i="2"/>
  <c r="AF38" i="2"/>
  <c r="AE39" i="2"/>
  <c r="AF39" i="2"/>
  <c r="AE40" i="2"/>
  <c r="AF40" i="2"/>
  <c r="AE41" i="2"/>
  <c r="AF41" i="2"/>
  <c r="AE42" i="2"/>
  <c r="AF42" i="2"/>
  <c r="AE43" i="2"/>
  <c r="AF43" i="2"/>
  <c r="AE44" i="2"/>
  <c r="AF44" i="2"/>
  <c r="AE45" i="2"/>
  <c r="AF45" i="2"/>
  <c r="AE46" i="2"/>
  <c r="AF46" i="2"/>
  <c r="AE47" i="2"/>
  <c r="AF47" i="2"/>
  <c r="AE48" i="2"/>
  <c r="AF48" i="2"/>
  <c r="AE49" i="2"/>
  <c r="AF49" i="2"/>
  <c r="AE50" i="2"/>
  <c r="AF50" i="2"/>
  <c r="AE51" i="2"/>
  <c r="AF51" i="2"/>
  <c r="AE52" i="2"/>
  <c r="AF52" i="2"/>
  <c r="AE53" i="2"/>
  <c r="AF53" i="2"/>
  <c r="AE54" i="2"/>
  <c r="AF54" i="2"/>
  <c r="U55" i="2" l="1"/>
  <c r="T55" i="2"/>
  <c r="AC2" i="2" l="1"/>
</calcChain>
</file>

<file path=xl/sharedStrings.xml><?xml version="1.0" encoding="utf-8"?>
<sst xmlns="http://schemas.openxmlformats.org/spreadsheetml/2006/main" count="424" uniqueCount="89">
  <si>
    <t>گزارش ویدئومتری</t>
  </si>
  <si>
    <t>ردیف</t>
  </si>
  <si>
    <t>تاریخ</t>
  </si>
  <si>
    <t>متراژ ویدئومتری درخواست شده(متر)</t>
  </si>
  <si>
    <t>متراژ  ویدئومتری انجام شده   (متر)</t>
  </si>
  <si>
    <t>سایز (میلی متر)</t>
  </si>
  <si>
    <t>عیوب شبکه</t>
  </si>
  <si>
    <t>امتیاز منفی بهره برداری</t>
  </si>
  <si>
    <t xml:space="preserve">امتیاز منفی سازه ای </t>
  </si>
  <si>
    <t>رتبه بهره برداری</t>
  </si>
  <si>
    <t>رتبه سازه ای</t>
  </si>
  <si>
    <t>توضیحات</t>
  </si>
  <si>
    <t>آدرس</t>
  </si>
  <si>
    <t>در</t>
  </si>
  <si>
    <t>متری</t>
  </si>
  <si>
    <t>جمع کل:</t>
  </si>
  <si>
    <t>خ کوهسار 5 شرقی</t>
  </si>
  <si>
    <t>کارفرما:</t>
  </si>
  <si>
    <t>پروژه:</t>
  </si>
  <si>
    <t>کد مهنول ابتدا
(PM)</t>
  </si>
  <si>
    <t>کد منهول انتها
(PM)</t>
  </si>
  <si>
    <t/>
  </si>
  <si>
    <t>نام منهول انتها</t>
  </si>
  <si>
    <t>عمق منهول ابتدا</t>
  </si>
  <si>
    <t>عمق منهول انتها</t>
  </si>
  <si>
    <t>جنس لوله</t>
  </si>
  <si>
    <t>جنس  منهول ابتدا</t>
  </si>
  <si>
    <t>جنس  منهول انتها</t>
  </si>
  <si>
    <t>نوع دریچه منهول ابتدا</t>
  </si>
  <si>
    <t>نوع دریچه منهول انتها</t>
  </si>
  <si>
    <t>جهت جریان</t>
  </si>
  <si>
    <t>X منهول ابتدا</t>
  </si>
  <si>
    <t>Y منهول ابتدا</t>
  </si>
  <si>
    <t>Z منهول ابتدا</t>
  </si>
  <si>
    <t>X منهول انتها</t>
  </si>
  <si>
    <t>Y منهول انتها</t>
  </si>
  <si>
    <t>Z منهول انتها</t>
  </si>
  <si>
    <t>شماره مرجع لوله</t>
  </si>
  <si>
    <t>نام منهول ابتدا</t>
  </si>
  <si>
    <t>1405/3/9</t>
  </si>
  <si>
    <t>1</t>
  </si>
  <si>
    <t>061316020312027807700</t>
  </si>
  <si>
    <t>3</t>
  </si>
  <si>
    <t>بتنی</t>
  </si>
  <si>
    <t>چدنی</t>
  </si>
  <si>
    <t xml:space="preserve"> </t>
  </si>
  <si>
    <t>061316020312027807400</t>
  </si>
  <si>
    <t>پلي اتيلن/PE</t>
  </si>
  <si>
    <t>حرکت در راستای جهت جریان/D</t>
  </si>
  <si>
    <t xml:space="preserve">  تراز آب در 1.00 متری  (امتیاز0.00  سرویس دهی )  
 محل اتصال انشعاب در 5.05 متری  (امتیاز0.00  اجرایی )  
 اتصال جانبی معیوب در 29.72 متری  (امتیاز1.00  اجرایی )  
 اتصال جانبی معیوب در 43.56 متری  (امتیاز1.00  اجرایی )  
</t>
  </si>
  <si>
    <t>تست 345</t>
  </si>
  <si>
    <t>خیابان مرزداران خیابان سپهر</t>
  </si>
  <si>
    <t>D:/KVMRep/1405-3-9/061316020312027807700to061316020312027807400/Video</t>
  </si>
  <si>
    <t>061316020312027807800</t>
  </si>
  <si>
    <t>حرکت در خلاف جهت جریان/U</t>
  </si>
  <si>
    <t xml:space="preserve">  تراز آب در 1.00 متری  (امتیاز0.00  سرویس دهی )  
 اتصال جانبی معیوب در 2.07 متری  (امتیاز1.00  اجرایی )  
 نفوذ ریشه در 2.08 متری  (امتیاز2.00  سرویس دهی )  
 محل اتصال انشعاب در 28.41 متری  (امتیاز0.00  اجرایی )  
</t>
  </si>
  <si>
    <t>D:/KVMRep/1405-3-9/061316020312027807700to061316020312027807800/Video</t>
  </si>
  <si>
    <t>061316020312027807900</t>
  </si>
  <si>
    <t xml:space="preserve">  تراز آب در 1.00 متری  (امتیاز0.00  سرویس دهی )  
 اتصال جانبی معیوب در 12.27 متری  (امتیاز1.00  اجرایی )  
 اتصال جانبی معیوب در 24.97 متری  (امتیاز1.00  اجرایی )  
 اتصال جانبی معیوب در 37.49 متری  (امتیاز1.00  اجرایی )  
 نفوذ ریشه در 37.75 متری  (امتیاز10.00  سرویس دهی )  
</t>
  </si>
  <si>
    <t>D:/KVMRep/1405-3-9/061316020312027807900to061316020312027807800/Video</t>
  </si>
  <si>
    <t>061316020312027808000</t>
  </si>
  <si>
    <t xml:space="preserve">  تراز آب در 1.00 متری  (امتیاز0.00  سرویس دهی )  
 اتصال جانبی معیوب در 6.23 متری  (امتیاز1.00  اجرایی )  
 محل اتصال انشعاب در 13.20 متری  (امتیاز0.00  اجرایی )  
 اتصال جانبی معیوب در 28.32 متری  (امتیاز1.00  اجرایی )  
 اتصال جانبی معیوب در 48.34 متری  (امتیاز1.00  اجرایی )  
</t>
  </si>
  <si>
    <t>D:/KVMRep/1405-3-9/061316020312027807900to061316020312027808000/Video</t>
  </si>
  <si>
    <t>061316020312027808100</t>
  </si>
  <si>
    <t xml:space="preserve">  تراز آب در 1.00 متری  (امتیاز0.00  سرویس دهی )  
 اتصال جانبی معیوب در 3.60 متری  (امتیاز1.00  اجرایی )  
 اتصال جانبی معیوب در 21.10 متری  (امتیاز1.00  اجرایی )  
 اتصال جانبی معیوب در 32.96 متری  (امتیاز2.00  اجرایی )  
 اتصال جانبی معیوب در 42.34 متری  (امتیاز1.00  اجرایی )  
</t>
  </si>
  <si>
    <t>D:/KVMRep/1405-3-9/061316020312027808100to061316020312027808000/Video</t>
  </si>
  <si>
    <t>061316020312027808200</t>
  </si>
  <si>
    <t xml:space="preserve">  تراز آب در 1.09 متری  (امتیاز0.00  سرویس دهی )  
 اتصال جانبی معیوب در 3.95 متری  (امتیاز1.00  اجرایی )  
 محل اتصال انشعاب در 8.08 متری  (امتیاز0.00  اجرایی )  
 محل اتصال انشعاب در 20.43 متری  (امتیاز0.00  اجرایی )  
 اتصال جانبی معیوب در 27.00 متری  (امتیاز1.00  اجرایی )  
 محل اتصال انشعاب در 37.16 متری  (امتیاز0.00  اجرایی )  
 رسوبات در 44.95 متری  (امتیاز2.00  سرویس دهی )  
 اتصال جانبی معیوب در 45.54 متری  (امتیاز1.00  اجرایی )  
 نفوذ ریشه در 45.63 متری  (امتیاز15.00  سرویس دهی )  
 پیمایش ناتمام در 45.63 متری  (امتیاز0.00  سایر جزئیات )  
</t>
  </si>
  <si>
    <t>D:/KVMRep/1405-3-9/061316020312027808100to061316020312027808200/Video</t>
  </si>
  <si>
    <t>061316020312027807000</t>
  </si>
  <si>
    <t>061316020112027806900</t>
  </si>
  <si>
    <t xml:space="preserve">  تراز آب در 1.00 متری  (امتیاز0.00  سرویس دهی )  
 محل اتصال انشعاب در 3.63 متری  (امتیاز0.00  اجرایی )  
 محل اتصال انشعاب در 22.60 متری  (امتیاز0.00  اجرایی )  
 اتصال جانبی معیوب در 25.53 متری  (امتیاز2.00  اجرایی )  
</t>
  </si>
  <si>
    <t>D:/KVMRep/1405-3-9/061316020312027807000to061316020112027806900/Video</t>
  </si>
  <si>
    <t>061316020312027807100</t>
  </si>
  <si>
    <t xml:space="preserve">  تراز آب در 1.00 متری  (امتیاز0.00  سرویس دهی )  
 اتصال جانبی معیوب در 5.09 متری  (امتیاز1.00  اجرایی )  
 محل اتصال انشعاب در 10.02 متری  (امتیاز0.00  اجرایی )  
 محل اتصال انشعاب در 18.21 متری  (امتیاز0.00  اجرایی )  
 محل اتصال انشعاب در 35.46 متری  (امتیاز0.00  اجرایی )  
 محل اتصال انشعاب در 43.50 متری  (امتیاز0.00  اجرایی )  
 محل اتصال انشعاب در 48.21 متری  (امتیاز0.00  اجرایی )  
</t>
  </si>
  <si>
    <t>D:/KVMRep/1405-3-9/061316020312027807000to061316020312027807100/Video</t>
  </si>
  <si>
    <t>061316020312027807200</t>
  </si>
  <si>
    <t>061316020312027807300</t>
  </si>
  <si>
    <t xml:space="preserve">  تراز آب در 1.00 متری  (امتیاز0.00  سرویس دهی )  
 محل اتصال انشعاب در 14.86 متری  (امتیاز0.00  اجرایی )  
 اتصال جانبی معیوب در 15.01 متری  (امتیاز1.00  اجرایی )  
 اتصال جانبی معیوب در 33.86 متری  (امتیاز1.00  اجرایی )  
 اتصال جانبی معیوب در 33.88 متری  (امتیاز1.00  اجرایی )  
 نفوذ ریشه در 33.88 متری  (امتیاز10.00  سرویس دهی )  
 اتصال جانبی معیوب در 42.73 متری  (امتیاز1.00  اجرایی )  
 نفوذ ریشه در 43.17 متری  (امتیاز1.00  سرویس دهی )  
 اتصال جانبی معیوب در 53.42 متری  (امتیاز1.00  اجرایی )  
 اتصال جانبی معیوب در 53.50 متری  (امتیاز1.00  اجرایی )  
 اتصال جانبی معیوب در 56.37 متری  (امتیاز1.00  اجرایی )  
</t>
  </si>
  <si>
    <t>D:/KVMRep/1405-3-9/061316020312027807200to061316020312027807300/Video</t>
  </si>
  <si>
    <t xml:space="preserve">  تراز آب در 1.00 متری  (امتیاز0.00  سرویس دهی )  
 محل اتصال انشعاب در 13.53 متری  (امتیاز0.00  اجرایی )  
</t>
  </si>
  <si>
    <t>D:/KVMRep/1405-3-9/061316020312027807200to061316020112027806900/Video</t>
  </si>
  <si>
    <t>061316020312027806800</t>
  </si>
  <si>
    <t>061316020312027806700</t>
  </si>
  <si>
    <t xml:space="preserve">  تراز آب در 1.00 متری  (امتیاز0.00  سرویس دهی )  
</t>
  </si>
  <si>
    <t>D:/KVMRep/1405-3-9/061316020312027806800to061316020312027806700/Video</t>
  </si>
  <si>
    <t>061316020312027806900</t>
  </si>
  <si>
    <t xml:space="preserve">  تراز آب در 1.00 متری  (امتیاز0.00  سرویس دهی )  
 اتصال جانبی معیوب در 30.33 متری  (امتیاز5.00  اجرایی )  
 پیمایش ناتمام در 30.58 متری  (امتیاز0.00  سایر جزئیات )  
</t>
  </si>
  <si>
    <t>D:/KVMRep/1405-3-9/061316020312027806800to061316020312027806900/Video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</si>
</sst>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3" tint="-0.249977111117893"/>
      <name val="B Nazanin"/>
      <charset val="178"/>
    </font>
    <font>
      <b/>
      <sz val="20"/>
      <name val="B Titr"/>
      <charset val="178"/>
    </font>
    <font>
      <b/>
      <sz val="12"/>
      <color theme="3" tint="-0.249977111117893"/>
      <name val="B Nazanin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sz val="10"/>
      <color theme="3" tint="-0.249977111117893"/>
      <name val="B Nazanin"/>
      <charset val="178"/>
    </font>
    <font>
      <sz val="11"/>
      <color theme="1"/>
      <name val="B Nazanin"/>
      <charset val="178"/>
    </font>
    <font>
      <sz val="10"/>
      <color indexed="8"/>
      <name val="Arial"/>
      <family val="2"/>
    </font>
    <font>
      <sz val="11"/>
      <color indexed="8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4"/>
      <color indexed="8"/>
      <name val="B Nazanin"/>
      <charset val="178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3" tint="-0.249977111117893"/>
      <name val="B Nazanin"/>
      <charset val="178"/>
    </font>
    <font>
      <sz val="12"/>
      <color theme="3" tint="-0.249977111117893"/>
      <name val="B Nazanin"/>
      <charset val="178"/>
    </font>
    <font>
      <b/>
      <sz val="11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5" fillId="0" borderId="0" xfId="0" applyFont="1" applyAlignment="1">
      <alignment vertical="center"/>
    </xf>
    <xf numFmtId="49" fontId="16" fillId="3" borderId="0" xfId="0" applyNumberFormat="1" applyFont="1" applyFill="1" applyAlignment="1">
      <alignment horizontal="center" vertical="center"/>
    </xf>
    <xf numFmtId="0" fontId="17" fillId="0" borderId="0" xfId="0" applyFont="1"/>
    <xf numFmtId="49" fontId="18" fillId="0" borderId="0" xfId="0" applyNumberFormat="1" applyFont="1"/>
    <xf numFmtId="0" fontId="19" fillId="2" borderId="0" xfId="0" applyFont="1" applyFill="1" applyAlignment="1">
      <alignment vertical="center"/>
    </xf>
    <xf numFmtId="49" fontId="20" fillId="2" borderId="0" xfId="0" applyNumberFormat="1" applyFont="1" applyFill="1" applyAlignment="1">
      <alignment vertical="center"/>
    </xf>
    <xf numFmtId="49" fontId="19" fillId="2" borderId="0" xfId="0" applyNumberFormat="1" applyFont="1" applyFill="1" applyAlignment="1">
      <alignment vertical="center"/>
    </xf>
    <xf numFmtId="49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49" fontId="9" fillId="0" borderId="20" xfId="1" applyNumberFormat="1" applyFont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21" fillId="2" borderId="13" xfId="0" applyNumberFormat="1" applyFont="1" applyFill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2" fontId="14" fillId="0" borderId="15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4">
    <cellStyle name="Normal" xfId="0" builtinId="0"/>
    <cellStyle name="Normal_14001109 2" xfId="2" xr:uid="{00000000-0005-0000-0000-000001000000}"/>
    <cellStyle name="Normal_14001201 2" xfId="3" xr:uid="{00000000-0005-0000-0000-000002000000}"/>
    <cellStyle name="Normal_14010118" xfId="1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196371</xdr:colOff>
      <xdr:row>0</xdr:row>
      <xdr:rowOff>57865</xdr:rowOff>
    </xdr:from>
    <xdr:ext cx="625653" cy="609508"/>
    <xdr:pic>
      <xdr:nvPicPr>
        <xdr:cNvPr id="2" name="Picture 1">
          <a:extLst>
            <a:ext uri="{FF2B5EF4-FFF2-40B4-BE49-F238E27FC236}">
              <a16:creationId xmlns:a16="http://schemas.microsoft.com/office/drawing/2014/main" id="{15129D85-523C-4921-8BE0-77B11AF2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5576288" y="57865"/>
          <a:ext cx="667216" cy="609508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0</xdr:row>
      <xdr:rowOff>74221</xdr:rowOff>
    </xdr:from>
    <xdr:ext cx="784659" cy="592529"/>
    <xdr:pic>
      <xdr:nvPicPr>
        <xdr:cNvPr id="3" name="Picture 2">
          <a:extLst>
            <a:ext uri="{FF2B5EF4-FFF2-40B4-BE49-F238E27FC236}">
              <a16:creationId xmlns:a16="http://schemas.microsoft.com/office/drawing/2014/main" id="{3DF54D26-0F0B-4474-85FA-FA3F4ABF00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73092" y="74221"/>
          <a:ext cx="784659" cy="59252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5-M%205\3-%20&#1601;&#1740;&#1604;&#1605;%20&#1607;&#1575;&#1740;%20&#1580;&#1583;&#1740;&#1583;\3-%20&#1585;&#1740;&#1586;%20&#1711;&#1586;&#1575;&#1585;&#1588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3-M%203\3-%20&#1608;&#1740;&#1583;&#1574;&#1608;&#1607;&#1575;\14000913-D1\10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00909"/>
      <sheetName val="14000908"/>
      <sheetName val="14000903"/>
      <sheetName val="14000902"/>
      <sheetName val="14000901"/>
      <sheetName val="1-خلاصه مالی"/>
      <sheetName val="ریز متره کلی"/>
      <sheetName val="2- خلاصه متره پیمانکاری"/>
      <sheetName val="خلاصه"/>
      <sheetName val="جل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 xml:space="preserve">پروژه : انجام عملیات ویدئومتری شبکه فاضلاب از محل سیفون تا اتصال به شبکه فاضلاب </v>
          </cell>
        </row>
      </sheetData>
      <sheetData sheetId="7">
        <row r="11">
          <cell r="H11">
            <v>88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جلد"/>
      <sheetName val="1-خلاصه مالی"/>
      <sheetName val="2-خلاصه متره"/>
      <sheetName val="14000920h"/>
      <sheetName val="14000921"/>
      <sheetName val="14000928"/>
      <sheetName val="14000929"/>
      <sheetName val="14000930"/>
      <sheetName val="14001001"/>
      <sheetName val="14001002"/>
      <sheetName val="14001004"/>
      <sheetName val="14001005"/>
      <sheetName val="14001006"/>
      <sheetName val="14001026"/>
      <sheetName val="ریزشی"/>
      <sheetName val="انشعاب غیرمجاز"/>
      <sheetName val="14001008"/>
      <sheetName val="14001013"/>
      <sheetName val="14001014"/>
      <sheetName val="14001029"/>
    </sheetNames>
    <sheetDataSet>
      <sheetData sheetId="0" refreshError="1">
        <row r="4">
          <cell r="O4" t="str">
            <v xml:space="preserve">پروژه :عملیات شستشو و لایروبی و تخلیه لجن و ویدئومتری شبکه جمع آوری فاضلاب </v>
          </cell>
        </row>
        <row r="8">
          <cell r="O8" t="str">
            <v>پیمانکار :  شرکت کاوش مکانیزه فن آور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AI1048566"/>
  <sheetViews>
    <sheetView rightToLeft="1" tabSelected="1" showWhiteSpace="0" view="pageBreakPreview" topLeftCell="C12" zoomScale="40" zoomScaleNormal="100" zoomScaleSheetLayoutView="40" zoomScalePageLayoutView="55" workbookViewId="0">
      <selection activeCell="D5" sqref="D5"/>
    </sheetView>
  </sheetViews>
  <sheetFormatPr defaultColWidth="12.28515625" defaultRowHeight="15.75" x14ac:dyDescent="0.25"/>
  <cols>
    <col min="1" max="1" width="12.28515625" style="28"/>
    <col min="2" max="3" width="12.28515625" style="29"/>
    <col min="4" max="4" width="25.42578125" style="24" customWidth="1"/>
    <col min="5" max="6" width="12.28515625" style="24"/>
    <col min="7" max="11" width="12.28515625" style="21"/>
    <col min="12" max="12" width="29.85546875" style="24" customWidth="1"/>
    <col min="13" max="14" width="12.28515625" style="24"/>
    <col min="15" max="19" width="12.28515625" style="21"/>
    <col min="20" max="21" width="12.28515625" style="25"/>
    <col min="22" max="22" width="12.28515625" style="21"/>
    <col min="23" max="24" width="12.28515625" style="21" customWidth="1"/>
    <col min="25" max="25" width="67.7109375" customWidth="1"/>
    <col min="26" max="28" width="7.28515625" customWidth="1"/>
    <col min="34" max="34" width="52.28515625" customWidth="1"/>
  </cols>
  <sheetData>
    <row r="1" spans="1:35" ht="57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6" t="s">
        <v>0</v>
      </c>
      <c r="V1" s="66"/>
      <c r="W1" s="66"/>
      <c r="X1" s="66"/>
      <c r="Y1" s="66"/>
      <c r="Z1" s="66"/>
      <c r="AA1" s="66"/>
      <c r="AB1" s="66"/>
      <c r="AC1" s="65"/>
      <c r="AD1" s="65"/>
      <c r="AE1" s="65"/>
      <c r="AF1" s="65"/>
      <c r="AG1" s="65"/>
      <c r="AH1" s="67"/>
    </row>
    <row r="2" spans="1:35" ht="30.75" customHeight="1" x14ac:dyDescent="0.25">
      <c r="A2" s="50" t="s">
        <v>17</v>
      </c>
      <c r="B2" s="48"/>
      <c r="C2" s="41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  <c r="U2" s="37" t="s">
        <v>18</v>
      </c>
      <c r="V2" s="48"/>
      <c r="W2" s="48"/>
      <c r="X2" s="48"/>
      <c r="Y2" s="48"/>
      <c r="Z2" s="36"/>
      <c r="AA2" s="36"/>
      <c r="AB2" s="38"/>
      <c r="AC2" s="68" t="str">
        <f>[2]جلد!O8</f>
        <v>پیمانکار :  شرکت کاوش مکانیزه فن آور</v>
      </c>
      <c r="AD2" s="68"/>
      <c r="AE2" s="68"/>
      <c r="AF2" s="68"/>
      <c r="AG2" s="68"/>
      <c r="AH2" s="69"/>
    </row>
    <row r="3" spans="1:35" ht="15" customHeight="1" thickBot="1" x14ac:dyDescent="0.3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53"/>
      <c r="O3" s="53"/>
      <c r="P3" s="53"/>
      <c r="Q3" s="53"/>
      <c r="R3" s="53"/>
      <c r="S3" s="53"/>
      <c r="T3" s="53"/>
      <c r="U3" s="54"/>
      <c r="V3" s="54"/>
      <c r="W3" s="54"/>
      <c r="X3" s="54"/>
      <c r="Y3" s="54"/>
      <c r="Z3" s="1"/>
      <c r="AA3" s="1"/>
      <c r="AB3" s="1"/>
      <c r="AC3" s="70"/>
      <c r="AD3" s="52"/>
      <c r="AE3" s="52"/>
      <c r="AF3" s="52"/>
      <c r="AG3" s="52"/>
      <c r="AH3" s="71"/>
    </row>
    <row r="4" spans="1:35" ht="78.75" thickBot="1" x14ac:dyDescent="0.3">
      <c r="A4" s="2" t="s">
        <v>1</v>
      </c>
      <c r="B4" s="3" t="s">
        <v>2</v>
      </c>
      <c r="C4" s="42" t="s">
        <v>37</v>
      </c>
      <c r="D4" s="3" t="s">
        <v>19</v>
      </c>
      <c r="E4" s="42" t="s">
        <v>38</v>
      </c>
      <c r="F4" s="42" t="s">
        <v>23</v>
      </c>
      <c r="G4" s="44" t="s">
        <v>26</v>
      </c>
      <c r="H4" s="44" t="s">
        <v>28</v>
      </c>
      <c r="I4" s="44" t="s">
        <v>31</v>
      </c>
      <c r="J4" s="44" t="s">
        <v>32</v>
      </c>
      <c r="K4" s="44" t="s">
        <v>33</v>
      </c>
      <c r="L4" s="3" t="s">
        <v>20</v>
      </c>
      <c r="M4" s="42" t="s">
        <v>22</v>
      </c>
      <c r="N4" s="42" t="s">
        <v>24</v>
      </c>
      <c r="O4" s="44" t="s">
        <v>27</v>
      </c>
      <c r="P4" s="44" t="s">
        <v>29</v>
      </c>
      <c r="Q4" s="44" t="s">
        <v>34</v>
      </c>
      <c r="R4" s="44" t="s">
        <v>35</v>
      </c>
      <c r="S4" s="44" t="s">
        <v>36</v>
      </c>
      <c r="T4" s="3" t="s">
        <v>3</v>
      </c>
      <c r="U4" s="3" t="s">
        <v>4</v>
      </c>
      <c r="V4" s="4" t="s">
        <v>5</v>
      </c>
      <c r="W4" s="44" t="s">
        <v>25</v>
      </c>
      <c r="X4" s="44" t="s">
        <v>30</v>
      </c>
      <c r="Y4" s="55" t="s">
        <v>6</v>
      </c>
      <c r="Z4" s="56"/>
      <c r="AA4" s="56"/>
      <c r="AB4" s="57"/>
      <c r="AC4" s="4" t="s">
        <v>7</v>
      </c>
      <c r="AD4" s="4" t="s">
        <v>8</v>
      </c>
      <c r="AE4" s="4" t="s">
        <v>9</v>
      </c>
      <c r="AF4" s="5" t="s">
        <v>10</v>
      </c>
      <c r="AG4" s="5" t="s">
        <v>11</v>
      </c>
      <c r="AH4" s="6" t="s">
        <v>12</v>
      </c>
    </row>
    <row r="5" spans="1:35" ht="60" customHeight="1" thickBot="1" x14ac:dyDescent="0.3">
      <c r="A5" s="7">
        <v>1</v>
      </c>
      <c r="B5" s="8" t="s">
        <v>39</v>
      </c>
      <c r="C5" s="46" t="s">
        <v>40</v>
      </c>
      <c r="D5" s="39" t="s">
        <v>41</v>
      </c>
      <c r="E5" s="39" t="s">
        <v>41</v>
      </c>
      <c r="F5" s="39" t="s">
        <v>42</v>
      </c>
      <c r="G5" s="43" t="s">
        <v>43</v>
      </c>
      <c r="H5" s="43" t="s">
        <v>44</v>
      </c>
      <c r="I5" s="43" t="s">
        <v>45</v>
      </c>
      <c r="J5" s="43" t="s">
        <v>45</v>
      </c>
      <c r="K5" s="43" t="s">
        <v>45</v>
      </c>
      <c r="L5" s="39" t="s">
        <v>46</v>
      </c>
      <c r="M5" s="39" t="s">
        <v>46</v>
      </c>
      <c r="N5" s="39" t="s">
        <v>42</v>
      </c>
      <c r="O5" s="43" t="s">
        <v>43</v>
      </c>
      <c r="P5" s="43" t="s">
        <v>44</v>
      </c>
      <c r="Q5" s="43" t="s">
        <v>45</v>
      </c>
      <c r="R5" s="43" t="s">
        <v>45</v>
      </c>
      <c r="S5" s="43" t="s">
        <v>45</v>
      </c>
      <c r="T5" s="9">
        <v>59</v>
      </c>
      <c r="U5" s="9">
        <v>58.03</v>
      </c>
      <c r="V5" s="10">
        <v>250</v>
      </c>
      <c r="W5" s="43" t="s">
        <v>47</v>
      </c>
      <c r="X5" s="43" t="s">
        <v>48</v>
      </c>
      <c r="Y5" s="11" t="s">
        <v>49</v>
      </c>
      <c r="Z5" s="12" t="s">
        <v>21</v>
      </c>
      <c r="AA5" s="13"/>
      <c r="AB5" s="14" t="s">
        <v>21</v>
      </c>
      <c r="AC5" s="15">
        <v>1</v>
      </c>
      <c r="AD5" s="15">
        <v>0</v>
      </c>
      <c r="AE5" s="16">
        <v>2</v>
      </c>
      <c r="AF5" s="16">
        <v>1</v>
      </c>
      <c r="AG5" s="17" t="s">
        <v>50</v>
      </c>
      <c r="AH5" s="18" t="s">
        <v>51</v>
      </c>
      <c r="AI5" t="s">
        <v>52</v>
      </c>
    </row>
    <row r="6" spans="1:35" ht="60" customHeight="1" thickBot="1" x14ac:dyDescent="0.3">
      <c r="A6" s="7">
        <v>2</v>
      </c>
      <c r="B6" s="8" t="s">
        <v>39</v>
      </c>
      <c r="C6" s="46" t="s">
        <v>40</v>
      </c>
      <c r="D6" s="39" t="s">
        <v>41</v>
      </c>
      <c r="E6" s="39" t="s">
        <v>41</v>
      </c>
      <c r="F6" s="39" t="s">
        <v>42</v>
      </c>
      <c r="G6" s="43" t="s">
        <v>43</v>
      </c>
      <c r="H6" s="43" t="s">
        <v>44</v>
      </c>
      <c r="I6" s="43" t="s">
        <v>45</v>
      </c>
      <c r="J6" s="43" t="s">
        <v>45</v>
      </c>
      <c r="K6" s="43" t="s">
        <v>45</v>
      </c>
      <c r="L6" s="39" t="s">
        <v>53</v>
      </c>
      <c r="M6" s="39" t="s">
        <v>53</v>
      </c>
      <c r="N6" s="39" t="s">
        <v>42</v>
      </c>
      <c r="O6" s="43" t="s">
        <v>43</v>
      </c>
      <c r="P6" s="43" t="s">
        <v>44</v>
      </c>
      <c r="Q6" s="43" t="s">
        <v>45</v>
      </c>
      <c r="R6" s="43" t="s">
        <v>45</v>
      </c>
      <c r="S6" s="43" t="s">
        <v>45</v>
      </c>
      <c r="T6" s="9">
        <v>51</v>
      </c>
      <c r="U6" s="9">
        <v>50.85</v>
      </c>
      <c r="V6" s="10">
        <v>250</v>
      </c>
      <c r="W6" s="43" t="s">
        <v>47</v>
      </c>
      <c r="X6" s="43" t="s">
        <v>54</v>
      </c>
      <c r="Y6" s="11" t="s">
        <v>55</v>
      </c>
      <c r="Z6" s="12" t="s">
        <v>21</v>
      </c>
      <c r="AA6" s="13"/>
      <c r="AB6" s="14" t="s">
        <v>21</v>
      </c>
      <c r="AC6" s="15">
        <v>2</v>
      </c>
      <c r="AD6" s="15">
        <v>0</v>
      </c>
      <c r="AE6" s="16">
        <v>3</v>
      </c>
      <c r="AF6" s="16">
        <v>1</v>
      </c>
      <c r="AG6" s="17" t="s">
        <v>50</v>
      </c>
      <c r="AH6" s="18" t="s">
        <v>51</v>
      </c>
      <c r="AI6" t="s">
        <v>56</v>
      </c>
    </row>
    <row r="7" spans="1:35" ht="60" customHeight="1" thickBot="1" x14ac:dyDescent="0.3">
      <c r="A7" s="7">
        <v>3</v>
      </c>
      <c r="B7" s="8" t="s">
        <v>39</v>
      </c>
      <c r="C7" s="46" t="s">
        <v>40</v>
      </c>
      <c r="D7" s="39" t="s">
        <v>57</v>
      </c>
      <c r="E7" s="39" t="s">
        <v>57</v>
      </c>
      <c r="F7" s="39" t="s">
        <v>42</v>
      </c>
      <c r="G7" s="43" t="s">
        <v>43</v>
      </c>
      <c r="H7" s="43" t="s">
        <v>44</v>
      </c>
      <c r="I7" s="43" t="s">
        <v>45</v>
      </c>
      <c r="J7" s="43" t="s">
        <v>45</v>
      </c>
      <c r="K7" s="43" t="s">
        <v>45</v>
      </c>
      <c r="L7" s="39" t="s">
        <v>53</v>
      </c>
      <c r="M7" s="39" t="s">
        <v>53</v>
      </c>
      <c r="N7" s="39" t="s">
        <v>42</v>
      </c>
      <c r="O7" s="43" t="s">
        <v>43</v>
      </c>
      <c r="P7" s="43" t="s">
        <v>44</v>
      </c>
      <c r="Q7" s="43" t="s">
        <v>45</v>
      </c>
      <c r="R7" s="43" t="s">
        <v>45</v>
      </c>
      <c r="S7" s="43" t="s">
        <v>45</v>
      </c>
      <c r="T7" s="9">
        <v>60</v>
      </c>
      <c r="U7" s="9">
        <v>59.6</v>
      </c>
      <c r="V7" s="10">
        <v>250</v>
      </c>
      <c r="W7" s="43" t="s">
        <v>47</v>
      </c>
      <c r="X7" s="43" t="s">
        <v>48</v>
      </c>
      <c r="Y7" s="11" t="s">
        <v>58</v>
      </c>
      <c r="Z7" s="12" t="s">
        <v>21</v>
      </c>
      <c r="AA7" s="13"/>
      <c r="AB7" s="14" t="s">
        <v>21</v>
      </c>
      <c r="AC7" s="15">
        <v>10</v>
      </c>
      <c r="AD7" s="15">
        <v>0</v>
      </c>
      <c r="AE7" s="16">
        <v>5</v>
      </c>
      <c r="AF7" s="16">
        <v>1</v>
      </c>
      <c r="AG7" s="17" t="s">
        <v>50</v>
      </c>
      <c r="AH7" s="18" t="s">
        <v>51</v>
      </c>
      <c r="AI7" t="s">
        <v>59</v>
      </c>
    </row>
    <row r="8" spans="1:35" ht="60" customHeight="1" thickBot="1" x14ac:dyDescent="0.3">
      <c r="A8" s="7">
        <v>4</v>
      </c>
      <c r="B8" s="8" t="s">
        <v>39</v>
      </c>
      <c r="C8" s="46" t="s">
        <v>40</v>
      </c>
      <c r="D8" s="39" t="s">
        <v>57</v>
      </c>
      <c r="E8" s="39" t="s">
        <v>57</v>
      </c>
      <c r="F8" s="39" t="s">
        <v>42</v>
      </c>
      <c r="G8" s="43" t="s">
        <v>43</v>
      </c>
      <c r="H8" s="43" t="s">
        <v>44</v>
      </c>
      <c r="I8" s="43" t="s">
        <v>45</v>
      </c>
      <c r="J8" s="43" t="s">
        <v>45</v>
      </c>
      <c r="K8" s="43" t="s">
        <v>45</v>
      </c>
      <c r="L8" s="39" t="s">
        <v>60</v>
      </c>
      <c r="M8" s="39" t="s">
        <v>60</v>
      </c>
      <c r="N8" s="39" t="s">
        <v>42</v>
      </c>
      <c r="O8" s="43" t="s">
        <v>43</v>
      </c>
      <c r="P8" s="43" t="s">
        <v>44</v>
      </c>
      <c r="Q8" s="43" t="s">
        <v>45</v>
      </c>
      <c r="R8" s="43" t="s">
        <v>45</v>
      </c>
      <c r="S8" s="43" t="s">
        <v>45</v>
      </c>
      <c r="T8" s="9">
        <v>52</v>
      </c>
      <c r="U8" s="9">
        <v>51.88</v>
      </c>
      <c r="V8" s="10">
        <v>250</v>
      </c>
      <c r="W8" s="43" t="s">
        <v>47</v>
      </c>
      <c r="X8" s="43" t="s">
        <v>54</v>
      </c>
      <c r="Y8" s="11" t="s">
        <v>61</v>
      </c>
      <c r="Z8" s="12" t="s">
        <v>21</v>
      </c>
      <c r="AA8" s="13"/>
      <c r="AB8" s="14" t="s">
        <v>21</v>
      </c>
      <c r="AC8" s="15">
        <v>1</v>
      </c>
      <c r="AD8" s="15">
        <v>0</v>
      </c>
      <c r="AE8" s="16">
        <v>2</v>
      </c>
      <c r="AF8" s="16">
        <v>1</v>
      </c>
      <c r="AG8" s="17" t="s">
        <v>50</v>
      </c>
      <c r="AH8" s="18" t="s">
        <v>51</v>
      </c>
      <c r="AI8" t="s">
        <v>62</v>
      </c>
    </row>
    <row r="9" spans="1:35" ht="60" customHeight="1" thickBot="1" x14ac:dyDescent="0.3">
      <c r="A9" s="7">
        <v>5</v>
      </c>
      <c r="B9" s="8" t="s">
        <v>39</v>
      </c>
      <c r="C9" s="46" t="s">
        <v>40</v>
      </c>
      <c r="D9" s="39" t="s">
        <v>63</v>
      </c>
      <c r="E9" s="39" t="s">
        <v>63</v>
      </c>
      <c r="F9" s="39" t="s">
        <v>42</v>
      </c>
      <c r="G9" s="43" t="s">
        <v>43</v>
      </c>
      <c r="H9" s="43" t="s">
        <v>44</v>
      </c>
      <c r="I9" s="43" t="s">
        <v>45</v>
      </c>
      <c r="J9" s="43" t="s">
        <v>45</v>
      </c>
      <c r="K9" s="43" t="s">
        <v>45</v>
      </c>
      <c r="L9" s="39" t="s">
        <v>60</v>
      </c>
      <c r="M9" s="39" t="s">
        <v>60</v>
      </c>
      <c r="N9" s="39" t="s">
        <v>42</v>
      </c>
      <c r="O9" s="43" t="s">
        <v>43</v>
      </c>
      <c r="P9" s="43" t="s">
        <v>44</v>
      </c>
      <c r="Q9" s="43" t="s">
        <v>45</v>
      </c>
      <c r="R9" s="43" t="s">
        <v>45</v>
      </c>
      <c r="S9" s="43" t="s">
        <v>45</v>
      </c>
      <c r="T9" s="9">
        <v>58</v>
      </c>
      <c r="U9" s="9">
        <v>57.98</v>
      </c>
      <c r="V9" s="10">
        <v>250</v>
      </c>
      <c r="W9" s="43" t="s">
        <v>47</v>
      </c>
      <c r="X9" s="43" t="s">
        <v>48</v>
      </c>
      <c r="Y9" s="11" t="s">
        <v>64</v>
      </c>
      <c r="Z9" s="12" t="s">
        <v>21</v>
      </c>
      <c r="AA9" s="13"/>
      <c r="AB9" s="14" t="s">
        <v>21</v>
      </c>
      <c r="AC9" s="15">
        <v>2</v>
      </c>
      <c r="AD9" s="15">
        <v>0</v>
      </c>
      <c r="AE9" s="16">
        <v>3</v>
      </c>
      <c r="AF9" s="16">
        <v>1</v>
      </c>
      <c r="AG9" s="17" t="s">
        <v>50</v>
      </c>
      <c r="AH9" s="18" t="s">
        <v>51</v>
      </c>
      <c r="AI9" t="s">
        <v>65</v>
      </c>
    </row>
    <row r="10" spans="1:35" ht="60" customHeight="1" thickBot="1" x14ac:dyDescent="0.3">
      <c r="A10" s="7">
        <v>6</v>
      </c>
      <c r="B10" s="8" t="s">
        <v>39</v>
      </c>
      <c r="C10" s="46" t="s">
        <v>40</v>
      </c>
      <c r="D10" s="39" t="s">
        <v>63</v>
      </c>
      <c r="E10" s="39" t="s">
        <v>63</v>
      </c>
      <c r="F10" s="39" t="s">
        <v>42</v>
      </c>
      <c r="G10" s="43" t="s">
        <v>43</v>
      </c>
      <c r="H10" s="43" t="s">
        <v>44</v>
      </c>
      <c r="I10" s="43" t="s">
        <v>45</v>
      </c>
      <c r="J10" s="43" t="s">
        <v>45</v>
      </c>
      <c r="K10" s="43" t="s">
        <v>45</v>
      </c>
      <c r="L10" s="39" t="s">
        <v>66</v>
      </c>
      <c r="M10" s="39" t="s">
        <v>66</v>
      </c>
      <c r="N10" s="39" t="s">
        <v>42</v>
      </c>
      <c r="O10" s="43" t="s">
        <v>43</v>
      </c>
      <c r="P10" s="43" t="s">
        <v>44</v>
      </c>
      <c r="Q10" s="43" t="s">
        <v>45</v>
      </c>
      <c r="R10" s="43" t="s">
        <v>45</v>
      </c>
      <c r="S10" s="43" t="s">
        <v>45</v>
      </c>
      <c r="T10" s="9">
        <v>53</v>
      </c>
      <c r="U10" s="9">
        <v>45.63</v>
      </c>
      <c r="V10" s="10">
        <v>250</v>
      </c>
      <c r="W10" s="43" t="s">
        <v>47</v>
      </c>
      <c r="X10" s="43" t="s">
        <v>54</v>
      </c>
      <c r="Y10" s="11" t="s">
        <v>67</v>
      </c>
      <c r="Z10" s="12" t="s">
        <v>21</v>
      </c>
      <c r="AA10" s="13"/>
      <c r="AB10" s="14" t="s">
        <v>21</v>
      </c>
      <c r="AC10" s="15">
        <v>15</v>
      </c>
      <c r="AD10" s="15">
        <v>0</v>
      </c>
      <c r="AE10" s="16">
        <v>5</v>
      </c>
      <c r="AF10" s="16">
        <v>1</v>
      </c>
      <c r="AG10" s="17" t="s">
        <v>50</v>
      </c>
      <c r="AH10" s="18" t="s">
        <v>51</v>
      </c>
      <c r="AI10" t="s">
        <v>68</v>
      </c>
    </row>
    <row r="11" spans="1:35" ht="60" customHeight="1" thickBot="1" x14ac:dyDescent="0.3">
      <c r="A11" s="7">
        <v>7</v>
      </c>
      <c r="B11" s="8" t="s">
        <v>39</v>
      </c>
      <c r="C11" s="46" t="s">
        <v>40</v>
      </c>
      <c r="D11" s="39" t="s">
        <v>69</v>
      </c>
      <c r="E11" s="39" t="s">
        <v>69</v>
      </c>
      <c r="F11" s="39" t="s">
        <v>42</v>
      </c>
      <c r="G11" s="43" t="s">
        <v>43</v>
      </c>
      <c r="H11" s="43" t="s">
        <v>44</v>
      </c>
      <c r="I11" s="43" t="s">
        <v>45</v>
      </c>
      <c r="J11" s="43" t="s">
        <v>45</v>
      </c>
      <c r="K11" s="43" t="s">
        <v>45</v>
      </c>
      <c r="L11" s="39" t="s">
        <v>70</v>
      </c>
      <c r="M11" s="39" t="s">
        <v>70</v>
      </c>
      <c r="N11" s="39" t="s">
        <v>42</v>
      </c>
      <c r="O11" s="43" t="s">
        <v>43</v>
      </c>
      <c r="P11" s="43" t="s">
        <v>44</v>
      </c>
      <c r="Q11" s="43" t="s">
        <v>45</v>
      </c>
      <c r="R11" s="43" t="s">
        <v>45</v>
      </c>
      <c r="S11" s="43" t="s">
        <v>45</v>
      </c>
      <c r="T11" s="9">
        <v>39</v>
      </c>
      <c r="U11" s="9">
        <v>38.47</v>
      </c>
      <c r="V11" s="10">
        <v>250</v>
      </c>
      <c r="W11" s="43" t="s">
        <v>47</v>
      </c>
      <c r="X11" s="43" t="s">
        <v>48</v>
      </c>
      <c r="Y11" s="11" t="s">
        <v>71</v>
      </c>
      <c r="Z11" s="12" t="s">
        <v>21</v>
      </c>
      <c r="AA11" s="13"/>
      <c r="AB11" s="14" t="s">
        <v>21</v>
      </c>
      <c r="AC11" s="15">
        <v>2</v>
      </c>
      <c r="AD11" s="15">
        <v>0</v>
      </c>
      <c r="AE11" s="16">
        <v>3</v>
      </c>
      <c r="AF11" s="16">
        <v>1</v>
      </c>
      <c r="AG11" s="17" t="s">
        <v>50</v>
      </c>
      <c r="AH11" s="18" t="s">
        <v>51</v>
      </c>
      <c r="AI11" t="s">
        <v>72</v>
      </c>
    </row>
    <row r="12" spans="1:35" ht="60" customHeight="1" thickBot="1" x14ac:dyDescent="0.3">
      <c r="A12" s="7">
        <v>8</v>
      </c>
      <c r="B12" s="8" t="s">
        <v>39</v>
      </c>
      <c r="C12" s="46" t="s">
        <v>40</v>
      </c>
      <c r="D12" s="39" t="s">
        <v>69</v>
      </c>
      <c r="E12" s="39" t="s">
        <v>69</v>
      </c>
      <c r="F12" s="39" t="s">
        <v>42</v>
      </c>
      <c r="G12" s="43" t="s">
        <v>43</v>
      </c>
      <c r="H12" s="43" t="s">
        <v>44</v>
      </c>
      <c r="I12" s="43" t="s">
        <v>45</v>
      </c>
      <c r="J12" s="43" t="s">
        <v>45</v>
      </c>
      <c r="K12" s="43" t="s">
        <v>45</v>
      </c>
      <c r="L12" s="39" t="s">
        <v>73</v>
      </c>
      <c r="M12" s="39" t="s">
        <v>73</v>
      </c>
      <c r="N12" s="39" t="s">
        <v>42</v>
      </c>
      <c r="O12" s="43" t="s">
        <v>43</v>
      </c>
      <c r="P12" s="43" t="s">
        <v>44</v>
      </c>
      <c r="Q12" s="43" t="s">
        <v>45</v>
      </c>
      <c r="R12" s="43" t="s">
        <v>45</v>
      </c>
      <c r="S12" s="43" t="s">
        <v>45</v>
      </c>
      <c r="T12" s="9">
        <v>54</v>
      </c>
      <c r="U12" s="9">
        <v>53.72</v>
      </c>
      <c r="V12" s="10">
        <v>250</v>
      </c>
      <c r="W12" s="43" t="s">
        <v>47</v>
      </c>
      <c r="X12" s="43" t="s">
        <v>54</v>
      </c>
      <c r="Y12" s="11" t="s">
        <v>74</v>
      </c>
      <c r="Z12" s="12" t="s">
        <v>21</v>
      </c>
      <c r="AA12" s="13"/>
      <c r="AB12" s="14" t="s">
        <v>21</v>
      </c>
      <c r="AC12" s="15">
        <v>1</v>
      </c>
      <c r="AD12" s="15">
        <v>0</v>
      </c>
      <c r="AE12" s="16">
        <v>2</v>
      </c>
      <c r="AF12" s="16">
        <v>1</v>
      </c>
      <c r="AG12" s="17" t="s">
        <v>50</v>
      </c>
      <c r="AH12" s="18" t="s">
        <v>51</v>
      </c>
      <c r="AI12" t="s">
        <v>75</v>
      </c>
    </row>
    <row r="13" spans="1:35" ht="60" customHeight="1" thickBot="1" x14ac:dyDescent="0.3">
      <c r="A13" s="7">
        <v>9</v>
      </c>
      <c r="B13" s="8" t="s">
        <v>39</v>
      </c>
      <c r="C13" s="46" t="s">
        <v>40</v>
      </c>
      <c r="D13" s="39" t="s">
        <v>76</v>
      </c>
      <c r="E13" s="39" t="s">
        <v>76</v>
      </c>
      <c r="F13" s="39" t="s">
        <v>42</v>
      </c>
      <c r="G13" s="43" t="s">
        <v>43</v>
      </c>
      <c r="H13" s="43" t="s">
        <v>44</v>
      </c>
      <c r="I13" s="43" t="s">
        <v>45</v>
      </c>
      <c r="J13" s="43" t="s">
        <v>45</v>
      </c>
      <c r="K13" s="43" t="s">
        <v>45</v>
      </c>
      <c r="L13" s="39" t="s">
        <v>77</v>
      </c>
      <c r="M13" s="39" t="s">
        <v>77</v>
      </c>
      <c r="N13" s="39" t="s">
        <v>42</v>
      </c>
      <c r="O13" s="43" t="s">
        <v>43</v>
      </c>
      <c r="P13" s="43" t="s">
        <v>44</v>
      </c>
      <c r="Q13" s="43" t="s">
        <v>45</v>
      </c>
      <c r="R13" s="43" t="s">
        <v>45</v>
      </c>
      <c r="S13" s="43" t="s">
        <v>45</v>
      </c>
      <c r="T13" s="9">
        <v>59</v>
      </c>
      <c r="U13" s="9">
        <v>58.82</v>
      </c>
      <c r="V13" s="10">
        <v>250</v>
      </c>
      <c r="W13" s="43" t="s">
        <v>47</v>
      </c>
      <c r="X13" s="43" t="s">
        <v>54</v>
      </c>
      <c r="Y13" s="11" t="s">
        <v>78</v>
      </c>
      <c r="Z13" s="12" t="s">
        <v>21</v>
      </c>
      <c r="AA13" s="13"/>
      <c r="AB13" s="14" t="s">
        <v>21</v>
      </c>
      <c r="AC13" s="15">
        <v>10</v>
      </c>
      <c r="AD13" s="15">
        <v>0</v>
      </c>
      <c r="AE13" s="16">
        <v>5</v>
      </c>
      <c r="AF13" s="16">
        <v>1</v>
      </c>
      <c r="AG13" s="17" t="s">
        <v>50</v>
      </c>
      <c r="AH13" s="18" t="s">
        <v>51</v>
      </c>
      <c r="AI13" t="s">
        <v>79</v>
      </c>
    </row>
    <row r="14" spans="1:35" ht="60" customHeight="1" thickBot="1" x14ac:dyDescent="0.3">
      <c r="A14" s="7">
        <v>10</v>
      </c>
      <c r="B14" s="8" t="s">
        <v>39</v>
      </c>
      <c r="C14" s="46" t="s">
        <v>40</v>
      </c>
      <c r="D14" s="39" t="s">
        <v>76</v>
      </c>
      <c r="E14" s="39" t="s">
        <v>76</v>
      </c>
      <c r="F14" s="39" t="s">
        <v>42</v>
      </c>
      <c r="G14" s="43" t="s">
        <v>43</v>
      </c>
      <c r="H14" s="43" t="s">
        <v>44</v>
      </c>
      <c r="I14" s="43" t="s">
        <v>45</v>
      </c>
      <c r="J14" s="43" t="s">
        <v>45</v>
      </c>
      <c r="K14" s="43" t="s">
        <v>45</v>
      </c>
      <c r="L14" s="39" t="s">
        <v>70</v>
      </c>
      <c r="M14" s="39" t="s">
        <v>70</v>
      </c>
      <c r="N14" s="39" t="s">
        <v>42</v>
      </c>
      <c r="O14" s="43" t="s">
        <v>43</v>
      </c>
      <c r="P14" s="43" t="s">
        <v>44</v>
      </c>
      <c r="Q14" s="43" t="s">
        <v>45</v>
      </c>
      <c r="R14" s="43" t="s">
        <v>45</v>
      </c>
      <c r="S14" s="43" t="s">
        <v>45</v>
      </c>
      <c r="T14" s="9">
        <v>71</v>
      </c>
      <c r="U14" s="9">
        <v>70.260000000000005</v>
      </c>
      <c r="V14" s="10">
        <v>250</v>
      </c>
      <c r="W14" s="43" t="s">
        <v>47</v>
      </c>
      <c r="X14" s="43" t="s">
        <v>48</v>
      </c>
      <c r="Y14" s="11" t="s">
        <v>80</v>
      </c>
      <c r="Z14" s="12" t="s">
        <v>21</v>
      </c>
      <c r="AA14" s="13"/>
      <c r="AB14" s="14" t="s">
        <v>21</v>
      </c>
      <c r="AC14" s="15">
        <v>0</v>
      </c>
      <c r="AD14" s="15">
        <v>0</v>
      </c>
      <c r="AE14" s="16">
        <v>1</v>
      </c>
      <c r="AF14" s="16">
        <v>1</v>
      </c>
      <c r="AG14" s="17" t="s">
        <v>50</v>
      </c>
      <c r="AH14" s="18" t="s">
        <v>51</v>
      </c>
      <c r="AI14" t="s">
        <v>81</v>
      </c>
    </row>
    <row r="15" spans="1:35" ht="60" customHeight="1" thickBot="1" x14ac:dyDescent="0.3">
      <c r="A15" s="7">
        <v>11</v>
      </c>
      <c r="B15" s="8" t="s">
        <v>39</v>
      </c>
      <c r="C15" s="46" t="s">
        <v>40</v>
      </c>
      <c r="D15" s="39" t="s">
        <v>82</v>
      </c>
      <c r="E15" s="39" t="s">
        <v>82</v>
      </c>
      <c r="F15" s="39" t="s">
        <v>42</v>
      </c>
      <c r="G15" s="43" t="s">
        <v>43</v>
      </c>
      <c r="H15" s="43" t="s">
        <v>44</v>
      </c>
      <c r="I15" s="43" t="s">
        <v>45</v>
      </c>
      <c r="J15" s="43" t="s">
        <v>45</v>
      </c>
      <c r="K15" s="43" t="s">
        <v>45</v>
      </c>
      <c r="L15" s="39" t="s">
        <v>83</v>
      </c>
      <c r="M15" s="39" t="s">
        <v>83</v>
      </c>
      <c r="N15" s="39" t="s">
        <v>42</v>
      </c>
      <c r="O15" s="43" t="s">
        <v>43</v>
      </c>
      <c r="P15" s="43" t="s">
        <v>44</v>
      </c>
      <c r="Q15" s="43" t="s">
        <v>45</v>
      </c>
      <c r="R15" s="43" t="s">
        <v>45</v>
      </c>
      <c r="S15" s="43" t="s">
        <v>45</v>
      </c>
      <c r="T15" s="9">
        <v>50</v>
      </c>
      <c r="U15" s="9">
        <v>49.44</v>
      </c>
      <c r="V15" s="10">
        <v>250</v>
      </c>
      <c r="W15" s="43" t="s">
        <v>47</v>
      </c>
      <c r="X15" s="43" t="s">
        <v>48</v>
      </c>
      <c r="Y15" s="11" t="s">
        <v>84</v>
      </c>
      <c r="Z15" s="12" t="s">
        <v>21</v>
      </c>
      <c r="AA15" s="13"/>
      <c r="AB15" s="14" t="s">
        <v>21</v>
      </c>
      <c r="AC15" s="15">
        <v>0</v>
      </c>
      <c r="AD15" s="15">
        <v>0</v>
      </c>
      <c r="AE15" s="16">
        <v>1</v>
      </c>
      <c r="AF15" s="16">
        <v>1</v>
      </c>
      <c r="AG15" s="17" t="s">
        <v>50</v>
      </c>
      <c r="AH15" s="18" t="s">
        <v>51</v>
      </c>
      <c r="AI15" t="s">
        <v>85</v>
      </c>
    </row>
    <row r="16" spans="1:35" ht="60" customHeight="1" thickBot="1" x14ac:dyDescent="0.3">
      <c r="A16" s="7">
        <v>12</v>
      </c>
      <c r="B16" s="8" t="s">
        <v>39</v>
      </c>
      <c r="C16" s="46" t="s">
        <v>40</v>
      </c>
      <c r="D16" s="39" t="s">
        <v>82</v>
      </c>
      <c r="E16" s="39" t="s">
        <v>82</v>
      </c>
      <c r="F16" s="39" t="s">
        <v>42</v>
      </c>
      <c r="G16" s="43" t="s">
        <v>43</v>
      </c>
      <c r="H16" s="43" t="s">
        <v>44</v>
      </c>
      <c r="I16" s="43" t="s">
        <v>45</v>
      </c>
      <c r="J16" s="43" t="s">
        <v>45</v>
      </c>
      <c r="K16" s="43" t="s">
        <v>45</v>
      </c>
      <c r="L16" s="39" t="s">
        <v>86</v>
      </c>
      <c r="M16" s="39" t="s">
        <v>86</v>
      </c>
      <c r="N16" s="39" t="s">
        <v>42</v>
      </c>
      <c r="O16" s="43" t="s">
        <v>43</v>
      </c>
      <c r="P16" s="43" t="s">
        <v>44</v>
      </c>
      <c r="Q16" s="43" t="s">
        <v>45</v>
      </c>
      <c r="R16" s="43" t="s">
        <v>45</v>
      </c>
      <c r="S16" s="43" t="s">
        <v>45</v>
      </c>
      <c r="T16" s="9">
        <v>50</v>
      </c>
      <c r="U16" s="9">
        <v>30.58</v>
      </c>
      <c r="V16" s="10">
        <v>250</v>
      </c>
      <c r="W16" s="43" t="s">
        <v>47</v>
      </c>
      <c r="X16" s="43" t="s">
        <v>54</v>
      </c>
      <c r="Y16" s="11" t="s">
        <v>87</v>
      </c>
      <c r="Z16" s="12" t="s">
        <v>21</v>
      </c>
      <c r="AA16" s="13"/>
      <c r="AB16" s="14" t="s">
        <v>21</v>
      </c>
      <c r="AC16" s="15">
        <v>5</v>
      </c>
      <c r="AD16" s="15">
        <v>0</v>
      </c>
      <c r="AE16" s="16">
        <v>4</v>
      </c>
      <c r="AF16" s="16">
        <v>1</v>
      </c>
      <c r="AG16" s="17" t="s">
        <v>50</v>
      </c>
      <c r="AH16" s="18" t="s">
        <v>51</v>
      </c>
      <c r="AI16" t="s">
        <v>88</v>
      </c>
    </row>
    <row r="17" spans="1:34" ht="60" customHeight="1" thickBot="1" x14ac:dyDescent="0.3">
      <c r="A17" s="7">
        <v>13</v>
      </c>
      <c r="B17" s="8"/>
      <c r="C17" s="46"/>
      <c r="D17" s="39"/>
      <c r="E17" s="39"/>
      <c r="F17" s="39"/>
      <c r="G17" s="43"/>
      <c r="H17" s="43"/>
      <c r="I17" s="43"/>
      <c r="J17" s="43"/>
      <c r="K17" s="43"/>
      <c r="L17" s="39"/>
      <c r="M17" s="39"/>
      <c r="N17" s="39"/>
      <c r="O17" s="43"/>
      <c r="P17" s="43"/>
      <c r="Q17" s="43"/>
      <c r="R17" s="43"/>
      <c r="S17" s="43"/>
      <c r="T17" s="9"/>
      <c r="U17" s="9"/>
      <c r="V17" s="10"/>
      <c r="W17" s="43"/>
      <c r="X17" s="43"/>
      <c r="Y17" s="11"/>
      <c r="Z17" s="12" t="s">
        <v>13</v>
      </c>
      <c r="AA17" s="13"/>
      <c r="AB17" s="14" t="s">
        <v>14</v>
      </c>
      <c r="AC17" s="15"/>
      <c r="AD17" s="15"/>
      <c r="AE17" s="16">
        <f t="shared" ref="AE9:AE17" si="0">IF(AC17&gt;=10,5,IF(5&lt;=AC17,4,IF(2&lt;=AC17,3,IF(1&lt;=AC17,2,IF(AC17&lt;1,1,0)))))</f>
        <v>1</v>
      </c>
      <c r="AF17" s="16">
        <f t="shared" ref="AF9:AF17" si="1">IF(AD17&lt;10,1,IF(AD17&lt;=39,2,IF(AD17&lt;=79,3,IF(AD17&lt;=164,4,IF(AD17&gt;=165,5,0)))))</f>
        <v>1</v>
      </c>
      <c r="AG17" s="17"/>
      <c r="AH17" s="18"/>
    </row>
    <row r="18" spans="1:34" ht="60" customHeight="1" thickBot="1" x14ac:dyDescent="0.3">
      <c r="A18" s="7">
        <v>14</v>
      </c>
      <c r="B18" s="8"/>
      <c r="C18" s="46"/>
      <c r="D18" s="39"/>
      <c r="E18" s="39"/>
      <c r="F18" s="39"/>
      <c r="G18" s="43"/>
      <c r="H18" s="43"/>
      <c r="I18" s="43"/>
      <c r="J18" s="43"/>
      <c r="K18" s="43"/>
      <c r="L18" s="39"/>
      <c r="M18" s="39"/>
      <c r="N18" s="39"/>
      <c r="O18" s="43"/>
      <c r="P18" s="43"/>
      <c r="Q18" s="43"/>
      <c r="R18" s="43"/>
      <c r="S18" s="43"/>
      <c r="T18" s="9"/>
      <c r="U18" s="9"/>
      <c r="V18" s="10"/>
      <c r="W18" s="43"/>
      <c r="X18" s="43"/>
      <c r="Y18" s="11"/>
      <c r="Z18" s="12" t="s">
        <v>13</v>
      </c>
      <c r="AA18" s="13"/>
      <c r="AB18" s="14" t="s">
        <v>14</v>
      </c>
      <c r="AC18" s="15"/>
      <c r="AD18" s="15"/>
      <c r="AE18" s="16">
        <f t="shared" ref="AE18:AE30" si="2">IF(AC18&gt;=10,5,IF(5&lt;=AC18,4,IF(2&lt;=AC18,3,IF(1&lt;=AC18,2,IF(AC18&lt;1,1,0)))))</f>
        <v>1</v>
      </c>
      <c r="AF18" s="16">
        <f t="shared" ref="AF18:AF30" si="3">IF(AD18&lt;10,1,IF(AD18&lt;=39,2,IF(AD18&lt;=79,3,IF(AD18&lt;=164,4,IF(AD18&gt;=165,5,0)))))</f>
        <v>1</v>
      </c>
      <c r="AG18" s="17"/>
      <c r="AH18" s="18"/>
    </row>
    <row r="19" spans="1:34" ht="60" customHeight="1" thickBot="1" x14ac:dyDescent="0.3">
      <c r="A19" s="7">
        <v>15</v>
      </c>
      <c r="B19" s="8"/>
      <c r="C19" s="46"/>
      <c r="D19" s="39"/>
      <c r="E19" s="39"/>
      <c r="F19" s="39"/>
      <c r="G19" s="43"/>
      <c r="H19" s="43"/>
      <c r="I19" s="43"/>
      <c r="J19" s="43"/>
      <c r="K19" s="43"/>
      <c r="L19" s="39"/>
      <c r="M19" s="39"/>
      <c r="N19" s="39"/>
      <c r="O19" s="43"/>
      <c r="P19" s="43"/>
      <c r="Q19" s="43"/>
      <c r="R19" s="43"/>
      <c r="S19" s="43"/>
      <c r="T19" s="9"/>
      <c r="U19" s="9"/>
      <c r="V19" s="10"/>
      <c r="W19" s="43"/>
      <c r="X19" s="43"/>
      <c r="Y19" s="11"/>
      <c r="Z19" s="12" t="s">
        <v>13</v>
      </c>
      <c r="AA19" s="13"/>
      <c r="AB19" s="14" t="s">
        <v>14</v>
      </c>
      <c r="AC19" s="15"/>
      <c r="AD19" s="15"/>
      <c r="AE19" s="16">
        <f t="shared" si="2"/>
        <v>1</v>
      </c>
      <c r="AF19" s="16">
        <f t="shared" si="3"/>
        <v>1</v>
      </c>
      <c r="AG19" s="17"/>
      <c r="AH19" s="18"/>
    </row>
    <row r="20" spans="1:34" ht="60" customHeight="1" thickBot="1" x14ac:dyDescent="0.3">
      <c r="A20" s="7">
        <v>16</v>
      </c>
      <c r="B20" s="8"/>
      <c r="C20" s="46"/>
      <c r="D20" s="39"/>
      <c r="E20" s="39"/>
      <c r="F20" s="39"/>
      <c r="G20" s="43"/>
      <c r="H20" s="43"/>
      <c r="I20" s="43"/>
      <c r="J20" s="43"/>
      <c r="K20" s="43"/>
      <c r="L20" s="39"/>
      <c r="M20" s="39"/>
      <c r="N20" s="39"/>
      <c r="O20" s="43"/>
      <c r="P20" s="43"/>
      <c r="Q20" s="43"/>
      <c r="R20" s="43"/>
      <c r="S20" s="43"/>
      <c r="T20" s="9"/>
      <c r="U20" s="9"/>
      <c r="V20" s="10"/>
      <c r="W20" s="43"/>
      <c r="X20" s="43"/>
      <c r="Y20" s="11"/>
      <c r="Z20" s="12" t="s">
        <v>13</v>
      </c>
      <c r="AA20" s="13"/>
      <c r="AB20" s="14" t="s">
        <v>14</v>
      </c>
      <c r="AC20" s="15"/>
      <c r="AD20" s="15"/>
      <c r="AE20" s="16">
        <f t="shared" si="2"/>
        <v>1</v>
      </c>
      <c r="AF20" s="16">
        <f t="shared" si="3"/>
        <v>1</v>
      </c>
      <c r="AG20" s="17"/>
      <c r="AH20" s="18"/>
    </row>
    <row r="21" spans="1:34" ht="60" customHeight="1" thickBot="1" x14ac:dyDescent="0.3">
      <c r="A21" s="7">
        <v>17</v>
      </c>
      <c r="B21" s="8"/>
      <c r="C21" s="46"/>
      <c r="D21" s="39"/>
      <c r="E21" s="39"/>
      <c r="F21" s="39"/>
      <c r="G21" s="43"/>
      <c r="H21" s="43"/>
      <c r="I21" s="43"/>
      <c r="J21" s="43"/>
      <c r="K21" s="43"/>
      <c r="L21" s="39"/>
      <c r="M21" s="39"/>
      <c r="N21" s="39"/>
      <c r="O21" s="43"/>
      <c r="P21" s="43"/>
      <c r="Q21" s="43"/>
      <c r="R21" s="43"/>
      <c r="S21" s="43"/>
      <c r="T21" s="9"/>
      <c r="U21" s="9"/>
      <c r="V21" s="10"/>
      <c r="W21" s="43"/>
      <c r="X21" s="43"/>
      <c r="Y21" s="11"/>
      <c r="Z21" s="12" t="s">
        <v>13</v>
      </c>
      <c r="AA21" s="13"/>
      <c r="AB21" s="14" t="s">
        <v>14</v>
      </c>
      <c r="AC21" s="15"/>
      <c r="AD21" s="15"/>
      <c r="AE21" s="16">
        <f t="shared" si="2"/>
        <v>1</v>
      </c>
      <c r="AF21" s="16">
        <f t="shared" si="3"/>
        <v>1</v>
      </c>
      <c r="AG21" s="17"/>
      <c r="AH21" s="18"/>
    </row>
    <row r="22" spans="1:34" ht="60" customHeight="1" thickBot="1" x14ac:dyDescent="0.3">
      <c r="A22" s="7">
        <v>18</v>
      </c>
      <c r="B22" s="8"/>
      <c r="C22" s="46"/>
      <c r="D22" s="39"/>
      <c r="E22" s="39"/>
      <c r="F22" s="39"/>
      <c r="G22" s="43"/>
      <c r="H22" s="43"/>
      <c r="I22" s="43"/>
      <c r="J22" s="43"/>
      <c r="K22" s="43"/>
      <c r="L22" s="39"/>
      <c r="M22" s="39"/>
      <c r="N22" s="39"/>
      <c r="O22" s="43"/>
      <c r="P22" s="43"/>
      <c r="Q22" s="43"/>
      <c r="R22" s="43"/>
      <c r="S22" s="43"/>
      <c r="T22" s="9"/>
      <c r="U22" s="9"/>
      <c r="V22" s="10"/>
      <c r="W22" s="43"/>
      <c r="X22" s="43"/>
      <c r="Y22" s="11"/>
      <c r="Z22" s="12" t="s">
        <v>13</v>
      </c>
      <c r="AA22" s="13"/>
      <c r="AB22" s="14" t="s">
        <v>14</v>
      </c>
      <c r="AC22" s="15"/>
      <c r="AD22" s="15"/>
      <c r="AE22" s="16">
        <f t="shared" si="2"/>
        <v>1</v>
      </c>
      <c r="AF22" s="16">
        <f t="shared" si="3"/>
        <v>1</v>
      </c>
      <c r="AG22" s="17"/>
      <c r="AH22" s="18"/>
    </row>
    <row r="23" spans="1:34" ht="60" customHeight="1" thickBot="1" x14ac:dyDescent="0.3">
      <c r="A23" s="7">
        <v>19</v>
      </c>
      <c r="B23" s="8"/>
      <c r="C23" s="46"/>
      <c r="D23" s="39"/>
      <c r="E23" s="39"/>
      <c r="F23" s="39"/>
      <c r="G23" s="43"/>
      <c r="H23" s="43"/>
      <c r="I23" s="43"/>
      <c r="J23" s="43"/>
      <c r="K23" s="43"/>
      <c r="L23" s="39"/>
      <c r="M23" s="39"/>
      <c r="N23" s="39"/>
      <c r="O23" s="43"/>
      <c r="P23" s="43"/>
      <c r="Q23" s="43"/>
      <c r="R23" s="43"/>
      <c r="S23" s="43"/>
      <c r="T23" s="9"/>
      <c r="U23" s="9"/>
      <c r="V23" s="10"/>
      <c r="W23" s="43"/>
      <c r="X23" s="43"/>
      <c r="Y23" s="11"/>
      <c r="Z23" s="12" t="s">
        <v>13</v>
      </c>
      <c r="AA23" s="13"/>
      <c r="AB23" s="14" t="s">
        <v>14</v>
      </c>
      <c r="AC23" s="15"/>
      <c r="AD23" s="15"/>
      <c r="AE23" s="16">
        <f t="shared" si="2"/>
        <v>1</v>
      </c>
      <c r="AF23" s="16">
        <f t="shared" si="3"/>
        <v>1</v>
      </c>
      <c r="AG23" s="17"/>
      <c r="AH23" s="18"/>
    </row>
    <row r="24" spans="1:34" ht="60" customHeight="1" thickBot="1" x14ac:dyDescent="0.3">
      <c r="A24" s="7">
        <v>20</v>
      </c>
      <c r="B24" s="8"/>
      <c r="C24" s="46"/>
      <c r="D24" s="39"/>
      <c r="E24" s="39"/>
      <c r="F24" s="39"/>
      <c r="G24" s="43"/>
      <c r="H24" s="43"/>
      <c r="I24" s="43"/>
      <c r="J24" s="43"/>
      <c r="K24" s="43"/>
      <c r="L24" s="39"/>
      <c r="M24" s="39"/>
      <c r="N24" s="39"/>
      <c r="O24" s="43"/>
      <c r="P24" s="43"/>
      <c r="Q24" s="43"/>
      <c r="R24" s="43"/>
      <c r="S24" s="43"/>
      <c r="T24" s="9"/>
      <c r="U24" s="9"/>
      <c r="V24" s="10"/>
      <c r="W24" s="43"/>
      <c r="X24" s="43"/>
      <c r="Y24" s="11"/>
      <c r="Z24" s="12" t="s">
        <v>13</v>
      </c>
      <c r="AA24" s="13"/>
      <c r="AB24" s="14" t="s">
        <v>14</v>
      </c>
      <c r="AC24" s="15"/>
      <c r="AD24" s="15"/>
      <c r="AE24" s="16">
        <f t="shared" si="2"/>
        <v>1</v>
      </c>
      <c r="AF24" s="16">
        <f t="shared" si="3"/>
        <v>1</v>
      </c>
      <c r="AG24" s="17"/>
      <c r="AH24" s="18"/>
    </row>
    <row r="25" spans="1:34" ht="60" customHeight="1" thickBot="1" x14ac:dyDescent="0.3">
      <c r="A25" s="7">
        <v>21</v>
      </c>
      <c r="B25" s="8"/>
      <c r="C25" s="46"/>
      <c r="D25" s="39"/>
      <c r="E25" s="39"/>
      <c r="F25" s="39"/>
      <c r="G25" s="43"/>
      <c r="H25" s="43"/>
      <c r="I25" s="43"/>
      <c r="J25" s="43"/>
      <c r="K25" s="43"/>
      <c r="L25" s="39"/>
      <c r="M25" s="39"/>
      <c r="N25" s="39"/>
      <c r="O25" s="43"/>
      <c r="P25" s="43"/>
      <c r="Q25" s="43"/>
      <c r="R25" s="43"/>
      <c r="S25" s="43"/>
      <c r="T25" s="9"/>
      <c r="U25" s="9"/>
      <c r="V25" s="10"/>
      <c r="W25" s="43"/>
      <c r="X25" s="43"/>
      <c r="Y25" s="11"/>
      <c r="Z25" s="12" t="s">
        <v>13</v>
      </c>
      <c r="AA25" s="13"/>
      <c r="AB25" s="14" t="s">
        <v>14</v>
      </c>
      <c r="AC25" s="15"/>
      <c r="AD25" s="15"/>
      <c r="AE25" s="16">
        <f t="shared" si="2"/>
        <v>1</v>
      </c>
      <c r="AF25" s="16">
        <f t="shared" si="3"/>
        <v>1</v>
      </c>
      <c r="AG25" s="17"/>
      <c r="AH25" s="18"/>
    </row>
    <row r="26" spans="1:34" ht="60" customHeight="1" thickBot="1" x14ac:dyDescent="0.3">
      <c r="A26" s="7">
        <v>22</v>
      </c>
      <c r="B26" s="8"/>
      <c r="C26" s="46"/>
      <c r="D26" s="39"/>
      <c r="E26" s="39"/>
      <c r="F26" s="39"/>
      <c r="G26" s="43"/>
      <c r="H26" s="43"/>
      <c r="I26" s="43"/>
      <c r="J26" s="43"/>
      <c r="K26" s="43"/>
      <c r="L26" s="39"/>
      <c r="M26" s="39"/>
      <c r="N26" s="39"/>
      <c r="O26" s="43"/>
      <c r="P26" s="43"/>
      <c r="Q26" s="43"/>
      <c r="R26" s="43"/>
      <c r="S26" s="43"/>
      <c r="T26" s="9"/>
      <c r="U26" s="9"/>
      <c r="V26" s="10"/>
      <c r="W26" s="43"/>
      <c r="X26" s="43"/>
      <c r="Y26" s="11"/>
      <c r="Z26" s="12" t="s">
        <v>13</v>
      </c>
      <c r="AA26" s="13"/>
      <c r="AB26" s="14" t="s">
        <v>14</v>
      </c>
      <c r="AC26" s="15"/>
      <c r="AD26" s="15"/>
      <c r="AE26" s="16">
        <f t="shared" ref="AE26:AE27" si="4">IF(AC26&gt;=10,5,IF(5&lt;=AC26,4,IF(2&lt;=AC26,3,IF(1&lt;=AC26,2,IF(AC26&lt;1,1,0)))))</f>
        <v>1</v>
      </c>
      <c r="AF26" s="16">
        <f t="shared" ref="AF26:AF27" si="5">IF(AD26&lt;10,1,IF(AD26&lt;=39,2,IF(AD26&lt;=79,3,IF(AD26&lt;=164,4,IF(AD26&gt;=165,5,0)))))</f>
        <v>1</v>
      </c>
      <c r="AG26" s="17"/>
      <c r="AH26" s="18"/>
    </row>
    <row r="27" spans="1:34" ht="60" customHeight="1" thickBot="1" x14ac:dyDescent="0.3">
      <c r="A27" s="7">
        <v>23</v>
      </c>
      <c r="B27" s="8"/>
      <c r="C27" s="46"/>
      <c r="D27" s="39"/>
      <c r="E27" s="39"/>
      <c r="F27" s="39"/>
      <c r="G27" s="43"/>
      <c r="H27" s="43"/>
      <c r="I27" s="43"/>
      <c r="J27" s="43"/>
      <c r="K27" s="43"/>
      <c r="L27" s="39"/>
      <c r="M27" s="39"/>
      <c r="N27" s="39"/>
      <c r="O27" s="43"/>
      <c r="P27" s="43"/>
      <c r="Q27" s="43"/>
      <c r="R27" s="43"/>
      <c r="S27" s="43"/>
      <c r="T27" s="9"/>
      <c r="U27" s="9"/>
      <c r="V27" s="10"/>
      <c r="W27" s="43"/>
      <c r="X27" s="43"/>
      <c r="Y27" s="11"/>
      <c r="Z27" s="12" t="s">
        <v>13</v>
      </c>
      <c r="AA27" s="13"/>
      <c r="AB27" s="14" t="s">
        <v>14</v>
      </c>
      <c r="AC27" s="15"/>
      <c r="AD27" s="15"/>
      <c r="AE27" s="16">
        <f t="shared" si="4"/>
        <v>1</v>
      </c>
      <c r="AF27" s="16">
        <f t="shared" si="5"/>
        <v>1</v>
      </c>
      <c r="AG27" s="17"/>
      <c r="AH27" s="18"/>
    </row>
    <row r="28" spans="1:34" ht="60" customHeight="1" thickBot="1" x14ac:dyDescent="0.3">
      <c r="A28" s="7">
        <v>24</v>
      </c>
      <c r="B28" s="8"/>
      <c r="C28" s="46"/>
      <c r="D28" s="39"/>
      <c r="E28" s="39"/>
      <c r="F28" s="39"/>
      <c r="G28" s="43"/>
      <c r="H28" s="43"/>
      <c r="I28" s="43"/>
      <c r="J28" s="43"/>
      <c r="K28" s="43"/>
      <c r="L28" s="39"/>
      <c r="M28" s="39"/>
      <c r="N28" s="39"/>
      <c r="O28" s="43"/>
      <c r="P28" s="43"/>
      <c r="Q28" s="43"/>
      <c r="R28" s="43"/>
      <c r="S28" s="43"/>
      <c r="T28" s="9"/>
      <c r="U28" s="9"/>
      <c r="V28" s="10"/>
      <c r="W28" s="43"/>
      <c r="X28" s="43"/>
      <c r="Y28" s="11"/>
      <c r="Z28" s="12" t="s">
        <v>13</v>
      </c>
      <c r="AA28" s="13"/>
      <c r="AB28" s="14" t="s">
        <v>14</v>
      </c>
      <c r="AC28" s="15"/>
      <c r="AD28" s="15"/>
      <c r="AE28" s="16">
        <f t="shared" si="2"/>
        <v>1</v>
      </c>
      <c r="AF28" s="16">
        <f t="shared" si="3"/>
        <v>1</v>
      </c>
      <c r="AG28" s="17"/>
      <c r="AH28" s="18"/>
    </row>
    <row r="29" spans="1:34" ht="60" customHeight="1" thickBot="1" x14ac:dyDescent="0.3">
      <c r="A29" s="7">
        <v>25</v>
      </c>
      <c r="B29" s="8"/>
      <c r="C29" s="46"/>
      <c r="D29" s="39"/>
      <c r="E29" s="39"/>
      <c r="F29" s="39"/>
      <c r="G29" s="43"/>
      <c r="H29" s="43"/>
      <c r="I29" s="43"/>
      <c r="J29" s="43"/>
      <c r="K29" s="43"/>
      <c r="L29" s="39"/>
      <c r="M29" s="39"/>
      <c r="N29" s="39"/>
      <c r="O29" s="43"/>
      <c r="P29" s="43"/>
      <c r="Q29" s="43"/>
      <c r="R29" s="43"/>
      <c r="S29" s="43"/>
      <c r="T29" s="9"/>
      <c r="U29" s="9"/>
      <c r="V29" s="10"/>
      <c r="W29" s="43"/>
      <c r="X29" s="43"/>
      <c r="Y29" s="11"/>
      <c r="Z29" s="12" t="s">
        <v>13</v>
      </c>
      <c r="AA29" s="13"/>
      <c r="AB29" s="14" t="s">
        <v>14</v>
      </c>
      <c r="AC29" s="15"/>
      <c r="AD29" s="15"/>
      <c r="AE29" s="16">
        <f t="shared" si="2"/>
        <v>1</v>
      </c>
      <c r="AF29" s="16">
        <f t="shared" si="3"/>
        <v>1</v>
      </c>
      <c r="AG29" s="17"/>
      <c r="AH29" s="18"/>
    </row>
    <row r="30" spans="1:34" ht="60" customHeight="1" thickBot="1" x14ac:dyDescent="0.3">
      <c r="A30" s="7">
        <v>26</v>
      </c>
      <c r="B30" s="8"/>
      <c r="C30" s="46"/>
      <c r="D30" s="39"/>
      <c r="E30" s="39"/>
      <c r="F30" s="39"/>
      <c r="G30" s="43"/>
      <c r="H30" s="43"/>
      <c r="I30" s="43"/>
      <c r="J30" s="43"/>
      <c r="K30" s="43"/>
      <c r="L30" s="39"/>
      <c r="M30" s="39"/>
      <c r="N30" s="39"/>
      <c r="O30" s="43"/>
      <c r="P30" s="43"/>
      <c r="Q30" s="43"/>
      <c r="R30" s="43"/>
      <c r="S30" s="43"/>
      <c r="T30" s="9"/>
      <c r="U30" s="9"/>
      <c r="V30" s="10"/>
      <c r="W30" s="43"/>
      <c r="X30" s="43"/>
      <c r="Y30" s="11"/>
      <c r="Z30" s="12" t="s">
        <v>13</v>
      </c>
      <c r="AA30" s="13"/>
      <c r="AB30" s="14" t="s">
        <v>14</v>
      </c>
      <c r="AC30" s="15"/>
      <c r="AD30" s="15"/>
      <c r="AE30" s="16">
        <f t="shared" si="2"/>
        <v>1</v>
      </c>
      <c r="AF30" s="16">
        <f t="shared" si="3"/>
        <v>1</v>
      </c>
      <c r="AG30" s="17"/>
      <c r="AH30" s="18"/>
    </row>
    <row r="31" spans="1:34" ht="60" customHeight="1" thickBot="1" x14ac:dyDescent="0.3">
      <c r="A31" s="7">
        <v>27</v>
      </c>
      <c r="B31" s="8"/>
      <c r="C31" s="46"/>
      <c r="D31" s="39"/>
      <c r="E31" s="39"/>
      <c r="F31" s="39"/>
      <c r="G31" s="43"/>
      <c r="H31" s="43"/>
      <c r="I31" s="43"/>
      <c r="J31" s="43"/>
      <c r="K31" s="43"/>
      <c r="L31" s="39"/>
      <c r="M31" s="39"/>
      <c r="N31" s="39"/>
      <c r="O31" s="43"/>
      <c r="P31" s="43"/>
      <c r="Q31" s="43"/>
      <c r="R31" s="43"/>
      <c r="S31" s="43"/>
      <c r="T31" s="9"/>
      <c r="U31" s="9"/>
      <c r="V31" s="10"/>
      <c r="W31" s="43"/>
      <c r="X31" s="43"/>
      <c r="Y31" s="11"/>
      <c r="Z31" s="12" t="s">
        <v>13</v>
      </c>
      <c r="AA31" s="13"/>
      <c r="AB31" s="14" t="s">
        <v>14</v>
      </c>
      <c r="AC31" s="15"/>
      <c r="AD31" s="15"/>
      <c r="AE31" s="16">
        <f t="shared" ref="AE31:AE39" si="6">IF(AC31&gt;=10,5,IF(5&lt;=AC31,4,IF(2&lt;=AC31,3,IF(1&lt;=AC31,2,IF(AC31&lt;1,1,0)))))</f>
        <v>1</v>
      </c>
      <c r="AF31" s="16">
        <f t="shared" ref="AF31:AF39" si="7">IF(AD31&lt;10,1,IF(AD31&lt;=39,2,IF(AD31&lt;=79,3,IF(AD31&lt;=164,4,IF(AD31&gt;=165,5,0)))))</f>
        <v>1</v>
      </c>
      <c r="AG31" s="17"/>
      <c r="AH31" s="18"/>
    </row>
    <row r="32" spans="1:34" ht="60" customHeight="1" thickBot="1" x14ac:dyDescent="0.3">
      <c r="A32" s="7">
        <v>28</v>
      </c>
      <c r="B32" s="8"/>
      <c r="C32" s="46"/>
      <c r="D32" s="39"/>
      <c r="E32" s="39"/>
      <c r="F32" s="39"/>
      <c r="G32" s="43"/>
      <c r="H32" s="43"/>
      <c r="I32" s="43"/>
      <c r="J32" s="43"/>
      <c r="K32" s="43"/>
      <c r="L32" s="39"/>
      <c r="M32" s="39"/>
      <c r="N32" s="39"/>
      <c r="O32" s="43"/>
      <c r="P32" s="43"/>
      <c r="Q32" s="43"/>
      <c r="R32" s="43"/>
      <c r="S32" s="43"/>
      <c r="T32" s="9"/>
      <c r="U32" s="9"/>
      <c r="V32" s="10"/>
      <c r="W32" s="43"/>
      <c r="X32" s="43"/>
      <c r="Y32" s="11"/>
      <c r="Z32" s="12" t="s">
        <v>13</v>
      </c>
      <c r="AA32" s="13"/>
      <c r="AB32" s="14" t="s">
        <v>14</v>
      </c>
      <c r="AC32" s="15"/>
      <c r="AD32" s="15"/>
      <c r="AE32" s="16">
        <f t="shared" si="6"/>
        <v>1</v>
      </c>
      <c r="AF32" s="16">
        <f t="shared" si="7"/>
        <v>1</v>
      </c>
      <c r="AG32" s="17"/>
      <c r="AH32" s="18"/>
    </row>
    <row r="33" spans="1:34" ht="60" customHeight="1" thickBot="1" x14ac:dyDescent="0.3">
      <c r="A33" s="7">
        <v>29</v>
      </c>
      <c r="B33" s="8"/>
      <c r="C33" s="46"/>
      <c r="D33" s="39"/>
      <c r="E33" s="39"/>
      <c r="F33" s="39"/>
      <c r="G33" s="43"/>
      <c r="H33" s="43"/>
      <c r="I33" s="43"/>
      <c r="J33" s="43"/>
      <c r="K33" s="43"/>
      <c r="L33" s="39"/>
      <c r="M33" s="39"/>
      <c r="N33" s="39"/>
      <c r="O33" s="43"/>
      <c r="P33" s="43"/>
      <c r="Q33" s="43"/>
      <c r="R33" s="43"/>
      <c r="S33" s="43"/>
      <c r="T33" s="9"/>
      <c r="U33" s="9"/>
      <c r="V33" s="10"/>
      <c r="W33" s="43"/>
      <c r="X33" s="43"/>
      <c r="Y33" s="11"/>
      <c r="Z33" s="12" t="s">
        <v>13</v>
      </c>
      <c r="AA33" s="13"/>
      <c r="AB33" s="14" t="s">
        <v>14</v>
      </c>
      <c r="AC33" s="15"/>
      <c r="AD33" s="15"/>
      <c r="AE33" s="16">
        <f t="shared" si="6"/>
        <v>1</v>
      </c>
      <c r="AF33" s="16">
        <f t="shared" si="7"/>
        <v>1</v>
      </c>
      <c r="AG33" s="17"/>
      <c r="AH33" s="18"/>
    </row>
    <row r="34" spans="1:34" ht="60" customHeight="1" thickBot="1" x14ac:dyDescent="0.3">
      <c r="A34" s="7">
        <v>30</v>
      </c>
      <c r="B34" s="8"/>
      <c r="C34" s="46"/>
      <c r="D34" s="39"/>
      <c r="E34" s="39"/>
      <c r="F34" s="39"/>
      <c r="G34" s="43"/>
      <c r="H34" s="43"/>
      <c r="I34" s="43"/>
      <c r="J34" s="43"/>
      <c r="K34" s="43"/>
      <c r="L34" s="39"/>
      <c r="M34" s="39"/>
      <c r="N34" s="39"/>
      <c r="O34" s="43"/>
      <c r="P34" s="43"/>
      <c r="Q34" s="43"/>
      <c r="R34" s="43"/>
      <c r="S34" s="43"/>
      <c r="T34" s="9"/>
      <c r="U34" s="9"/>
      <c r="V34" s="10"/>
      <c r="W34" s="43"/>
      <c r="X34" s="43"/>
      <c r="Y34" s="11"/>
      <c r="Z34" s="12" t="s">
        <v>13</v>
      </c>
      <c r="AA34" s="13"/>
      <c r="AB34" s="14" t="s">
        <v>14</v>
      </c>
      <c r="AC34" s="15"/>
      <c r="AD34" s="15"/>
      <c r="AE34" s="16">
        <f t="shared" si="6"/>
        <v>1</v>
      </c>
      <c r="AF34" s="16">
        <f t="shared" si="7"/>
        <v>1</v>
      </c>
      <c r="AG34" s="17"/>
      <c r="AH34" s="18"/>
    </row>
    <row r="35" spans="1:34" ht="60" customHeight="1" thickBot="1" x14ac:dyDescent="0.3">
      <c r="A35" s="7">
        <v>31</v>
      </c>
      <c r="B35" s="8"/>
      <c r="C35" s="46"/>
      <c r="D35" s="39"/>
      <c r="E35" s="39"/>
      <c r="F35" s="39"/>
      <c r="G35" s="43"/>
      <c r="H35" s="43"/>
      <c r="I35" s="43"/>
      <c r="J35" s="43"/>
      <c r="K35" s="43"/>
      <c r="L35" s="39"/>
      <c r="M35" s="39"/>
      <c r="N35" s="39"/>
      <c r="O35" s="43"/>
      <c r="P35" s="43"/>
      <c r="Q35" s="43"/>
      <c r="R35" s="43"/>
      <c r="S35" s="43"/>
      <c r="T35" s="9"/>
      <c r="U35" s="9"/>
      <c r="V35" s="10"/>
      <c r="W35" s="43"/>
      <c r="X35" s="43"/>
      <c r="Y35" s="11"/>
      <c r="Z35" s="12" t="s">
        <v>13</v>
      </c>
      <c r="AA35" s="13"/>
      <c r="AB35" s="14" t="s">
        <v>14</v>
      </c>
      <c r="AC35" s="15"/>
      <c r="AD35" s="15"/>
      <c r="AE35" s="16">
        <f t="shared" si="6"/>
        <v>1</v>
      </c>
      <c r="AF35" s="16">
        <f t="shared" si="7"/>
        <v>1</v>
      </c>
      <c r="AG35" s="17"/>
      <c r="AH35" s="18"/>
    </row>
    <row r="36" spans="1:34" ht="60" customHeight="1" thickBot="1" x14ac:dyDescent="0.3">
      <c r="A36" s="7">
        <v>32</v>
      </c>
      <c r="B36" s="8"/>
      <c r="C36" s="46"/>
      <c r="D36" s="39"/>
      <c r="E36" s="39"/>
      <c r="F36" s="39"/>
      <c r="G36" s="43"/>
      <c r="H36" s="43"/>
      <c r="I36" s="43"/>
      <c r="J36" s="43"/>
      <c r="K36" s="43"/>
      <c r="L36" s="39"/>
      <c r="M36" s="39"/>
      <c r="N36" s="39"/>
      <c r="O36" s="43"/>
      <c r="P36" s="43"/>
      <c r="Q36" s="43"/>
      <c r="R36" s="43"/>
      <c r="S36" s="43"/>
      <c r="T36" s="9"/>
      <c r="U36" s="9"/>
      <c r="V36" s="10"/>
      <c r="W36" s="43"/>
      <c r="X36" s="43"/>
      <c r="Y36" s="11"/>
      <c r="Z36" s="12" t="s">
        <v>13</v>
      </c>
      <c r="AA36" s="13"/>
      <c r="AB36" s="14" t="s">
        <v>14</v>
      </c>
      <c r="AC36" s="15"/>
      <c r="AD36" s="15"/>
      <c r="AE36" s="16">
        <f t="shared" si="6"/>
        <v>1</v>
      </c>
      <c r="AF36" s="16">
        <f t="shared" si="7"/>
        <v>1</v>
      </c>
      <c r="AG36" s="17"/>
      <c r="AH36" s="18"/>
    </row>
    <row r="37" spans="1:34" ht="60" customHeight="1" thickBot="1" x14ac:dyDescent="0.3">
      <c r="A37" s="7">
        <v>33</v>
      </c>
      <c r="B37" s="8"/>
      <c r="C37" s="46"/>
      <c r="D37" s="39"/>
      <c r="E37" s="39"/>
      <c r="F37" s="39"/>
      <c r="G37" s="43"/>
      <c r="H37" s="43"/>
      <c r="I37" s="43"/>
      <c r="J37" s="43"/>
      <c r="K37" s="43"/>
      <c r="L37" s="39"/>
      <c r="M37" s="39"/>
      <c r="N37" s="39"/>
      <c r="O37" s="43"/>
      <c r="P37" s="43"/>
      <c r="Q37" s="43"/>
      <c r="R37" s="43"/>
      <c r="S37" s="43"/>
      <c r="T37" s="9"/>
      <c r="U37" s="9"/>
      <c r="V37" s="10"/>
      <c r="W37" s="43"/>
      <c r="X37" s="43"/>
      <c r="Y37" s="11"/>
      <c r="Z37" s="12" t="s">
        <v>13</v>
      </c>
      <c r="AA37" s="13"/>
      <c r="AB37" s="14" t="s">
        <v>14</v>
      </c>
      <c r="AC37" s="15"/>
      <c r="AD37" s="15"/>
      <c r="AE37" s="16">
        <f t="shared" si="6"/>
        <v>1</v>
      </c>
      <c r="AF37" s="16">
        <f t="shared" si="7"/>
        <v>1</v>
      </c>
      <c r="AG37" s="17"/>
      <c r="AH37" s="18"/>
    </row>
    <row r="38" spans="1:34" ht="60" customHeight="1" thickBot="1" x14ac:dyDescent="0.3">
      <c r="A38" s="7">
        <v>34</v>
      </c>
      <c r="B38" s="8"/>
      <c r="C38" s="46"/>
      <c r="D38" s="39"/>
      <c r="E38" s="39"/>
      <c r="F38" s="39"/>
      <c r="G38" s="43"/>
      <c r="H38" s="43"/>
      <c r="I38" s="43"/>
      <c r="J38" s="43"/>
      <c r="K38" s="43"/>
      <c r="L38" s="39"/>
      <c r="M38" s="39"/>
      <c r="N38" s="39"/>
      <c r="O38" s="43"/>
      <c r="P38" s="43"/>
      <c r="Q38" s="43"/>
      <c r="R38" s="43"/>
      <c r="S38" s="43"/>
      <c r="T38" s="9"/>
      <c r="U38" s="9"/>
      <c r="V38" s="10"/>
      <c r="W38" s="43"/>
      <c r="X38" s="43"/>
      <c r="Y38" s="11"/>
      <c r="Z38" s="12" t="s">
        <v>13</v>
      </c>
      <c r="AA38" s="13"/>
      <c r="AB38" s="14" t="s">
        <v>14</v>
      </c>
      <c r="AC38" s="15"/>
      <c r="AD38" s="15"/>
      <c r="AE38" s="16">
        <f t="shared" si="6"/>
        <v>1</v>
      </c>
      <c r="AF38" s="16">
        <f t="shared" si="7"/>
        <v>1</v>
      </c>
      <c r="AG38" s="17"/>
      <c r="AH38" s="18"/>
    </row>
    <row r="39" spans="1:34" ht="60" customHeight="1" thickBot="1" x14ac:dyDescent="0.3">
      <c r="A39" s="7">
        <v>35</v>
      </c>
      <c r="B39" s="8"/>
      <c r="C39" s="46"/>
      <c r="D39" s="39"/>
      <c r="E39" s="39"/>
      <c r="F39" s="39"/>
      <c r="G39" s="43"/>
      <c r="H39" s="43"/>
      <c r="I39" s="43"/>
      <c r="J39" s="43"/>
      <c r="K39" s="43"/>
      <c r="L39" s="39"/>
      <c r="M39" s="39"/>
      <c r="N39" s="39"/>
      <c r="O39" s="43"/>
      <c r="P39" s="43"/>
      <c r="Q39" s="43"/>
      <c r="R39" s="43"/>
      <c r="S39" s="43"/>
      <c r="T39" s="9"/>
      <c r="U39" s="9"/>
      <c r="V39" s="10"/>
      <c r="W39" s="43"/>
      <c r="X39" s="43"/>
      <c r="Y39" s="11"/>
      <c r="Z39" s="12" t="s">
        <v>13</v>
      </c>
      <c r="AA39" s="13"/>
      <c r="AB39" s="14" t="s">
        <v>14</v>
      </c>
      <c r="AC39" s="15"/>
      <c r="AD39" s="15"/>
      <c r="AE39" s="16">
        <f t="shared" si="6"/>
        <v>1</v>
      </c>
      <c r="AF39" s="16">
        <f t="shared" si="7"/>
        <v>1</v>
      </c>
      <c r="AG39" s="17"/>
      <c r="AH39" s="18"/>
    </row>
    <row r="40" spans="1:34" ht="35.1" customHeight="1" thickBot="1" x14ac:dyDescent="0.3">
      <c r="A40" s="7">
        <v>36</v>
      </c>
      <c r="B40" s="8"/>
      <c r="C40" s="46"/>
      <c r="D40" s="39"/>
      <c r="E40" s="39"/>
      <c r="F40" s="39"/>
      <c r="G40" s="43"/>
      <c r="H40" s="43"/>
      <c r="I40" s="43"/>
      <c r="J40" s="43"/>
      <c r="K40" s="43"/>
      <c r="L40" s="39"/>
      <c r="M40" s="39"/>
      <c r="N40" s="39"/>
      <c r="O40" s="43"/>
      <c r="P40" s="43"/>
      <c r="Q40" s="43"/>
      <c r="R40" s="43"/>
      <c r="S40" s="43"/>
      <c r="T40" s="9"/>
      <c r="U40" s="9"/>
      <c r="V40" s="10"/>
      <c r="W40" s="43"/>
      <c r="X40" s="43"/>
      <c r="Y40" s="11"/>
      <c r="Z40" s="12" t="s">
        <v>13</v>
      </c>
      <c r="AA40" s="13"/>
      <c r="AB40" s="14" t="s">
        <v>14</v>
      </c>
      <c r="AC40" s="15"/>
      <c r="AD40" s="15"/>
      <c r="AE40" s="16">
        <f t="shared" ref="AE40:AE54" si="8">IF(AC40&gt;=10,5,IF(5&lt;=AC40,4,IF(2&lt;=AC40,3,IF(1&lt;=AC40,2,IF(AC40&lt;1,1,0)))))</f>
        <v>1</v>
      </c>
      <c r="AF40" s="16">
        <f t="shared" ref="AF40:AF54" si="9">IF(AD40&lt;10,1,IF(AD40&lt;=39,2,IF(AD40&lt;=79,3,IF(AD40&lt;=164,4,IF(AD40&gt;=165,5,0)))))</f>
        <v>1</v>
      </c>
      <c r="AG40" s="17"/>
      <c r="AH40" s="18"/>
    </row>
    <row r="41" spans="1:34" ht="35.1" customHeight="1" thickBot="1" x14ac:dyDescent="0.3">
      <c r="A41" s="7">
        <v>37</v>
      </c>
      <c r="B41" s="8"/>
      <c r="C41" s="46"/>
      <c r="D41" s="39"/>
      <c r="E41" s="39"/>
      <c r="F41" s="39"/>
      <c r="G41" s="43"/>
      <c r="H41" s="43"/>
      <c r="I41" s="43"/>
      <c r="J41" s="43"/>
      <c r="K41" s="43"/>
      <c r="L41" s="39"/>
      <c r="M41" s="39"/>
      <c r="N41" s="39"/>
      <c r="O41" s="43"/>
      <c r="P41" s="43"/>
      <c r="Q41" s="43"/>
      <c r="R41" s="43"/>
      <c r="S41" s="43"/>
      <c r="T41" s="9"/>
      <c r="U41" s="9"/>
      <c r="V41" s="10"/>
      <c r="W41" s="43"/>
      <c r="X41" s="43"/>
      <c r="Y41" s="11"/>
      <c r="Z41" s="12" t="s">
        <v>13</v>
      </c>
      <c r="AA41" s="13"/>
      <c r="AB41" s="14" t="s">
        <v>14</v>
      </c>
      <c r="AC41" s="15"/>
      <c r="AD41" s="15"/>
      <c r="AE41" s="16">
        <f t="shared" si="8"/>
        <v>1</v>
      </c>
      <c r="AF41" s="16">
        <f t="shared" si="9"/>
        <v>1</v>
      </c>
      <c r="AG41" s="17"/>
      <c r="AH41" s="18"/>
    </row>
    <row r="42" spans="1:34" ht="35.1" customHeight="1" thickBot="1" x14ac:dyDescent="0.3">
      <c r="A42" s="7">
        <v>38</v>
      </c>
      <c r="B42" s="8"/>
      <c r="C42" s="46"/>
      <c r="D42" s="39"/>
      <c r="E42" s="39"/>
      <c r="F42" s="39"/>
      <c r="G42" s="43"/>
      <c r="H42" s="43"/>
      <c r="I42" s="43"/>
      <c r="J42" s="43"/>
      <c r="K42" s="43"/>
      <c r="L42" s="39"/>
      <c r="M42" s="39"/>
      <c r="N42" s="39"/>
      <c r="O42" s="43"/>
      <c r="P42" s="43"/>
      <c r="Q42" s="43"/>
      <c r="R42" s="43"/>
      <c r="S42" s="43"/>
      <c r="T42" s="9"/>
      <c r="U42" s="9"/>
      <c r="V42" s="10"/>
      <c r="W42" s="43"/>
      <c r="X42" s="43"/>
      <c r="Y42" s="11"/>
      <c r="Z42" s="12" t="s">
        <v>13</v>
      </c>
      <c r="AA42" s="13"/>
      <c r="AB42" s="14" t="s">
        <v>14</v>
      </c>
      <c r="AC42" s="15"/>
      <c r="AD42" s="15"/>
      <c r="AE42" s="16">
        <f t="shared" si="8"/>
        <v>1</v>
      </c>
      <c r="AF42" s="16">
        <f t="shared" si="9"/>
        <v>1</v>
      </c>
      <c r="AG42" s="17"/>
      <c r="AH42" s="18"/>
    </row>
    <row r="43" spans="1:34" ht="35.1" customHeight="1" thickBot="1" x14ac:dyDescent="0.3">
      <c r="A43" s="7">
        <v>39</v>
      </c>
      <c r="B43" s="8"/>
      <c r="C43" s="46"/>
      <c r="D43" s="39"/>
      <c r="E43" s="39"/>
      <c r="F43" s="39"/>
      <c r="G43" s="43"/>
      <c r="H43" s="43"/>
      <c r="I43" s="43"/>
      <c r="J43" s="43"/>
      <c r="K43" s="43"/>
      <c r="L43" s="39"/>
      <c r="M43" s="39"/>
      <c r="N43" s="39"/>
      <c r="O43" s="43"/>
      <c r="P43" s="43"/>
      <c r="Q43" s="43"/>
      <c r="R43" s="43"/>
      <c r="S43" s="43"/>
      <c r="T43" s="9"/>
      <c r="U43" s="9"/>
      <c r="V43" s="10"/>
      <c r="W43" s="43"/>
      <c r="X43" s="43"/>
      <c r="Y43" s="11"/>
      <c r="Z43" s="12" t="s">
        <v>13</v>
      </c>
      <c r="AA43" s="13"/>
      <c r="AB43" s="14" t="s">
        <v>14</v>
      </c>
      <c r="AC43" s="15"/>
      <c r="AD43" s="15"/>
      <c r="AE43" s="16">
        <f t="shared" si="8"/>
        <v>1</v>
      </c>
      <c r="AF43" s="16">
        <f t="shared" si="9"/>
        <v>1</v>
      </c>
      <c r="AG43" s="17"/>
      <c r="AH43" s="18"/>
    </row>
    <row r="44" spans="1:34" ht="35.1" customHeight="1" thickBot="1" x14ac:dyDescent="0.3">
      <c r="A44" s="7">
        <v>40</v>
      </c>
      <c r="B44" s="8"/>
      <c r="C44" s="46"/>
      <c r="D44" s="39"/>
      <c r="E44" s="39"/>
      <c r="F44" s="39"/>
      <c r="G44" s="43"/>
      <c r="H44" s="43"/>
      <c r="I44" s="43"/>
      <c r="J44" s="43"/>
      <c r="K44" s="43"/>
      <c r="L44" s="39"/>
      <c r="M44" s="39"/>
      <c r="N44" s="39"/>
      <c r="O44" s="43"/>
      <c r="P44" s="43"/>
      <c r="Q44" s="43"/>
      <c r="R44" s="43"/>
      <c r="S44" s="43"/>
      <c r="T44" s="9"/>
      <c r="U44" s="9"/>
      <c r="V44" s="10"/>
      <c r="W44" s="43"/>
      <c r="X44" s="43"/>
      <c r="Y44" s="11"/>
      <c r="Z44" s="12" t="s">
        <v>13</v>
      </c>
      <c r="AA44" s="13"/>
      <c r="AB44" s="14" t="s">
        <v>14</v>
      </c>
      <c r="AC44" s="15"/>
      <c r="AD44" s="15"/>
      <c r="AE44" s="16">
        <f t="shared" si="8"/>
        <v>1</v>
      </c>
      <c r="AF44" s="16">
        <f t="shared" si="9"/>
        <v>1</v>
      </c>
      <c r="AG44" s="17"/>
      <c r="AH44" s="18"/>
    </row>
    <row r="45" spans="1:34" ht="35.1" customHeight="1" thickBot="1" x14ac:dyDescent="0.3">
      <c r="A45" s="7">
        <v>41</v>
      </c>
      <c r="B45" s="8"/>
      <c r="C45" s="46"/>
      <c r="D45" s="39"/>
      <c r="E45" s="39"/>
      <c r="F45" s="39"/>
      <c r="G45" s="43"/>
      <c r="H45" s="43"/>
      <c r="I45" s="43"/>
      <c r="J45" s="43"/>
      <c r="K45" s="43"/>
      <c r="L45" s="39"/>
      <c r="M45" s="39"/>
      <c r="N45" s="39"/>
      <c r="O45" s="43"/>
      <c r="P45" s="43"/>
      <c r="Q45" s="43"/>
      <c r="R45" s="43"/>
      <c r="S45" s="43"/>
      <c r="T45" s="9"/>
      <c r="U45" s="9"/>
      <c r="V45" s="10"/>
      <c r="W45" s="43"/>
      <c r="X45" s="43"/>
      <c r="Y45" s="11"/>
      <c r="Z45" s="12" t="s">
        <v>13</v>
      </c>
      <c r="AA45" s="13"/>
      <c r="AB45" s="14" t="s">
        <v>14</v>
      </c>
      <c r="AC45" s="15"/>
      <c r="AD45" s="15"/>
      <c r="AE45" s="16">
        <f t="shared" si="8"/>
        <v>1</v>
      </c>
      <c r="AF45" s="16">
        <f t="shared" si="9"/>
        <v>1</v>
      </c>
      <c r="AG45" s="17"/>
      <c r="AH45" s="18"/>
    </row>
    <row r="46" spans="1:34" ht="35.1" customHeight="1" thickBot="1" x14ac:dyDescent="0.3">
      <c r="A46" s="7">
        <v>42</v>
      </c>
      <c r="B46" s="8"/>
      <c r="C46" s="46"/>
      <c r="D46" s="39"/>
      <c r="E46" s="39"/>
      <c r="F46" s="39"/>
      <c r="G46" s="43"/>
      <c r="H46" s="43"/>
      <c r="I46" s="43"/>
      <c r="J46" s="43"/>
      <c r="K46" s="43"/>
      <c r="L46" s="39"/>
      <c r="M46" s="39"/>
      <c r="N46" s="39"/>
      <c r="O46" s="43"/>
      <c r="P46" s="43"/>
      <c r="Q46" s="43"/>
      <c r="R46" s="43"/>
      <c r="S46" s="43"/>
      <c r="T46" s="9"/>
      <c r="U46" s="9"/>
      <c r="V46" s="10"/>
      <c r="W46" s="43"/>
      <c r="X46" s="43"/>
      <c r="Y46" s="11"/>
      <c r="Z46" s="12" t="s">
        <v>13</v>
      </c>
      <c r="AA46" s="13"/>
      <c r="AB46" s="14" t="s">
        <v>14</v>
      </c>
      <c r="AC46" s="15"/>
      <c r="AD46" s="15"/>
      <c r="AE46" s="16">
        <f t="shared" si="8"/>
        <v>1</v>
      </c>
      <c r="AF46" s="16">
        <f t="shared" si="9"/>
        <v>1</v>
      </c>
      <c r="AG46" s="17"/>
      <c r="AH46" s="18"/>
    </row>
    <row r="47" spans="1:34" ht="35.1" customHeight="1" thickBot="1" x14ac:dyDescent="0.3">
      <c r="A47" s="7">
        <v>43</v>
      </c>
      <c r="B47" s="8"/>
      <c r="C47" s="46"/>
      <c r="D47" s="39"/>
      <c r="E47" s="39"/>
      <c r="F47" s="39"/>
      <c r="G47" s="43"/>
      <c r="H47" s="43"/>
      <c r="I47" s="43"/>
      <c r="J47" s="43"/>
      <c r="K47" s="43"/>
      <c r="L47" s="39"/>
      <c r="M47" s="39"/>
      <c r="N47" s="39"/>
      <c r="O47" s="43"/>
      <c r="P47" s="43"/>
      <c r="Q47" s="43"/>
      <c r="R47" s="43"/>
      <c r="S47" s="43"/>
      <c r="T47" s="9"/>
      <c r="U47" s="9"/>
      <c r="V47" s="10"/>
      <c r="W47" s="43"/>
      <c r="X47" s="43"/>
      <c r="Y47" s="11"/>
      <c r="Z47" s="12" t="s">
        <v>13</v>
      </c>
      <c r="AA47" s="13"/>
      <c r="AB47" s="14" t="s">
        <v>14</v>
      </c>
      <c r="AC47" s="15"/>
      <c r="AD47" s="15"/>
      <c r="AE47" s="16">
        <f t="shared" si="8"/>
        <v>1</v>
      </c>
      <c r="AF47" s="16">
        <f t="shared" si="9"/>
        <v>1</v>
      </c>
      <c r="AG47" s="17"/>
      <c r="AH47" s="18"/>
    </row>
    <row r="48" spans="1:34" ht="35.1" customHeight="1" thickBot="1" x14ac:dyDescent="0.3">
      <c r="A48" s="7">
        <v>44</v>
      </c>
      <c r="B48" s="8"/>
      <c r="C48" s="46"/>
      <c r="D48" s="39"/>
      <c r="E48" s="39"/>
      <c r="F48" s="39"/>
      <c r="G48" s="43"/>
      <c r="H48" s="43"/>
      <c r="I48" s="43"/>
      <c r="J48" s="43"/>
      <c r="K48" s="43"/>
      <c r="L48" s="39"/>
      <c r="M48" s="39"/>
      <c r="N48" s="39"/>
      <c r="O48" s="43"/>
      <c r="P48" s="43"/>
      <c r="Q48" s="43"/>
      <c r="R48" s="43"/>
      <c r="S48" s="43"/>
      <c r="T48" s="9"/>
      <c r="U48" s="9"/>
      <c r="V48" s="10"/>
      <c r="W48" s="43"/>
      <c r="X48" s="43"/>
      <c r="Y48" s="11"/>
      <c r="Z48" s="12" t="s">
        <v>13</v>
      </c>
      <c r="AA48" s="13"/>
      <c r="AB48" s="14" t="s">
        <v>14</v>
      </c>
      <c r="AC48" s="15"/>
      <c r="AD48" s="15"/>
      <c r="AE48" s="16">
        <f t="shared" si="8"/>
        <v>1</v>
      </c>
      <c r="AF48" s="16">
        <f t="shared" si="9"/>
        <v>1</v>
      </c>
      <c r="AG48" s="17"/>
      <c r="AH48" s="18"/>
    </row>
    <row r="49" spans="1:34" ht="35.1" customHeight="1" thickBot="1" x14ac:dyDescent="0.3">
      <c r="A49" s="7">
        <v>45</v>
      </c>
      <c r="B49" s="8"/>
      <c r="C49" s="46"/>
      <c r="D49" s="39"/>
      <c r="E49" s="39"/>
      <c r="F49" s="39"/>
      <c r="G49" s="43"/>
      <c r="H49" s="43"/>
      <c r="I49" s="43"/>
      <c r="J49" s="43"/>
      <c r="K49" s="43"/>
      <c r="L49" s="39"/>
      <c r="M49" s="39"/>
      <c r="N49" s="39"/>
      <c r="O49" s="43"/>
      <c r="P49" s="43"/>
      <c r="Q49" s="43"/>
      <c r="R49" s="43"/>
      <c r="S49" s="43"/>
      <c r="T49" s="9"/>
      <c r="U49" s="9"/>
      <c r="V49" s="10"/>
      <c r="W49" s="43"/>
      <c r="X49" s="43"/>
      <c r="Y49" s="11"/>
      <c r="Z49" s="12" t="s">
        <v>13</v>
      </c>
      <c r="AA49" s="13"/>
      <c r="AB49" s="14" t="s">
        <v>14</v>
      </c>
      <c r="AC49" s="15"/>
      <c r="AD49" s="15"/>
      <c r="AE49" s="16">
        <f t="shared" si="8"/>
        <v>1</v>
      </c>
      <c r="AF49" s="16">
        <f t="shared" si="9"/>
        <v>1</v>
      </c>
      <c r="AG49" s="17"/>
      <c r="AH49" s="18"/>
    </row>
    <row r="50" spans="1:34" ht="35.1" customHeight="1" thickBot="1" x14ac:dyDescent="0.3">
      <c r="A50" s="7">
        <v>46</v>
      </c>
      <c r="B50" s="8"/>
      <c r="C50" s="46"/>
      <c r="D50" s="39"/>
      <c r="E50" s="39"/>
      <c r="F50" s="39"/>
      <c r="G50" s="43"/>
      <c r="H50" s="43"/>
      <c r="I50" s="43"/>
      <c r="J50" s="43"/>
      <c r="K50" s="43"/>
      <c r="L50" s="39"/>
      <c r="M50" s="39"/>
      <c r="N50" s="39"/>
      <c r="O50" s="43"/>
      <c r="P50" s="43"/>
      <c r="Q50" s="43"/>
      <c r="R50" s="43"/>
      <c r="S50" s="43"/>
      <c r="T50" s="9"/>
      <c r="U50" s="9"/>
      <c r="V50" s="10"/>
      <c r="W50" s="43"/>
      <c r="X50" s="43"/>
      <c r="Y50" s="11"/>
      <c r="Z50" s="12" t="s">
        <v>13</v>
      </c>
      <c r="AA50" s="13"/>
      <c r="AB50" s="14" t="s">
        <v>14</v>
      </c>
      <c r="AC50" s="15"/>
      <c r="AD50" s="15"/>
      <c r="AE50" s="16">
        <f t="shared" si="8"/>
        <v>1</v>
      </c>
      <c r="AF50" s="16">
        <f t="shared" si="9"/>
        <v>1</v>
      </c>
      <c r="AG50" s="17"/>
      <c r="AH50" s="18"/>
    </row>
    <row r="51" spans="1:34" ht="35.1" customHeight="1" thickBot="1" x14ac:dyDescent="0.3">
      <c r="A51" s="7">
        <v>47</v>
      </c>
      <c r="B51" s="8"/>
      <c r="C51" s="46"/>
      <c r="D51" s="39"/>
      <c r="E51" s="39"/>
      <c r="F51" s="39"/>
      <c r="G51" s="43"/>
      <c r="H51" s="43"/>
      <c r="I51" s="43"/>
      <c r="J51" s="43"/>
      <c r="K51" s="43"/>
      <c r="L51" s="39"/>
      <c r="M51" s="39"/>
      <c r="N51" s="39"/>
      <c r="O51" s="43"/>
      <c r="P51" s="43"/>
      <c r="Q51" s="43"/>
      <c r="R51" s="43"/>
      <c r="S51" s="43"/>
      <c r="T51" s="9"/>
      <c r="U51" s="9"/>
      <c r="V51" s="10"/>
      <c r="W51" s="43"/>
      <c r="X51" s="43"/>
      <c r="Y51" s="11"/>
      <c r="Z51" s="12" t="s">
        <v>13</v>
      </c>
      <c r="AA51" s="13"/>
      <c r="AB51" s="14" t="s">
        <v>14</v>
      </c>
      <c r="AC51" s="15"/>
      <c r="AD51" s="15"/>
      <c r="AE51" s="16">
        <f t="shared" si="8"/>
        <v>1</v>
      </c>
      <c r="AF51" s="16">
        <f t="shared" si="9"/>
        <v>1</v>
      </c>
      <c r="AG51" s="17"/>
      <c r="AH51" s="18"/>
    </row>
    <row r="52" spans="1:34" ht="35.1" customHeight="1" thickBot="1" x14ac:dyDescent="0.3">
      <c r="A52" s="7">
        <v>48</v>
      </c>
      <c r="B52" s="8"/>
      <c r="C52" s="46"/>
      <c r="D52" s="39"/>
      <c r="E52" s="39"/>
      <c r="F52" s="39"/>
      <c r="G52" s="43"/>
      <c r="H52" s="43"/>
      <c r="I52" s="43"/>
      <c r="J52" s="43"/>
      <c r="K52" s="43"/>
      <c r="L52" s="39"/>
      <c r="M52" s="39"/>
      <c r="N52" s="39"/>
      <c r="O52" s="43"/>
      <c r="P52" s="43"/>
      <c r="Q52" s="43"/>
      <c r="R52" s="43"/>
      <c r="S52" s="43"/>
      <c r="T52" s="9"/>
      <c r="U52" s="9"/>
      <c r="V52" s="10"/>
      <c r="W52" s="43"/>
      <c r="X52" s="43"/>
      <c r="Y52" s="11"/>
      <c r="Z52" s="12" t="s">
        <v>13</v>
      </c>
      <c r="AA52" s="13"/>
      <c r="AB52" s="14" t="s">
        <v>14</v>
      </c>
      <c r="AC52" s="15"/>
      <c r="AD52" s="15"/>
      <c r="AE52" s="16">
        <f t="shared" si="8"/>
        <v>1</v>
      </c>
      <c r="AF52" s="16">
        <f t="shared" si="9"/>
        <v>1</v>
      </c>
      <c r="AG52" s="17"/>
      <c r="AH52" s="18"/>
    </row>
    <row r="53" spans="1:34" ht="35.1" customHeight="1" thickBot="1" x14ac:dyDescent="0.3">
      <c r="A53" s="7">
        <v>49</v>
      </c>
      <c r="B53" s="8"/>
      <c r="C53" s="46"/>
      <c r="D53" s="39"/>
      <c r="E53" s="39"/>
      <c r="F53" s="39"/>
      <c r="G53" s="43"/>
      <c r="H53" s="43"/>
      <c r="I53" s="43"/>
      <c r="J53" s="43"/>
      <c r="K53" s="43"/>
      <c r="L53" s="39"/>
      <c r="M53" s="39"/>
      <c r="N53" s="39"/>
      <c r="O53" s="43"/>
      <c r="P53" s="43"/>
      <c r="Q53" s="43"/>
      <c r="R53" s="43"/>
      <c r="S53" s="43"/>
      <c r="T53" s="9"/>
      <c r="U53" s="9"/>
      <c r="V53" s="10"/>
      <c r="W53" s="43"/>
      <c r="X53" s="43"/>
      <c r="Y53" s="11"/>
      <c r="Z53" s="12" t="s">
        <v>13</v>
      </c>
      <c r="AA53" s="13"/>
      <c r="AB53" s="14" t="s">
        <v>14</v>
      </c>
      <c r="AC53" s="15"/>
      <c r="AD53" s="15"/>
      <c r="AE53" s="16">
        <f t="shared" si="8"/>
        <v>1</v>
      </c>
      <c r="AF53" s="16">
        <f t="shared" si="9"/>
        <v>1</v>
      </c>
      <c r="AG53" s="17"/>
      <c r="AH53" s="18"/>
    </row>
    <row r="54" spans="1:34" ht="35.1" customHeight="1" thickBot="1" x14ac:dyDescent="0.3">
      <c r="A54" s="7">
        <v>50</v>
      </c>
      <c r="B54" s="8"/>
      <c r="C54" s="46"/>
      <c r="D54" s="39"/>
      <c r="E54" s="39"/>
      <c r="F54" s="39"/>
      <c r="G54" s="43"/>
      <c r="H54" s="43"/>
      <c r="I54" s="43"/>
      <c r="J54" s="43"/>
      <c r="K54" s="43"/>
      <c r="L54" s="39"/>
      <c r="M54" s="39"/>
      <c r="N54" s="39"/>
      <c r="O54" s="43"/>
      <c r="P54" s="43"/>
      <c r="Q54" s="43"/>
      <c r="R54" s="43"/>
      <c r="S54" s="43"/>
      <c r="T54" s="9"/>
      <c r="U54" s="9"/>
      <c r="V54" s="10"/>
      <c r="W54" s="43"/>
      <c r="X54" s="43"/>
      <c r="Y54" s="11"/>
      <c r="Z54" s="12" t="s">
        <v>13</v>
      </c>
      <c r="AA54" s="13"/>
      <c r="AB54" s="14" t="s">
        <v>14</v>
      </c>
      <c r="AC54" s="15"/>
      <c r="AD54" s="15"/>
      <c r="AE54" s="16">
        <f t="shared" si="8"/>
        <v>1</v>
      </c>
      <c r="AF54" s="16">
        <f t="shared" si="9"/>
        <v>1</v>
      </c>
      <c r="AG54" s="17"/>
      <c r="AH54" s="18"/>
    </row>
    <row r="55" spans="1:34" ht="35.1" customHeight="1" thickBot="1" x14ac:dyDescent="0.3">
      <c r="A55" s="58" t="s">
        <v>15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45"/>
      <c r="N55" s="45"/>
      <c r="O55" s="45"/>
      <c r="P55" s="45"/>
      <c r="Q55" s="45"/>
      <c r="R55" s="45"/>
      <c r="S55" s="45"/>
      <c r="T55" s="19">
        <f>SUM(T5:T54)</f>
        <v>656</v>
      </c>
      <c r="U55" s="19">
        <f>SUM(U5:U54)</f>
        <v>625.2600000000001</v>
      </c>
      <c r="V55" s="61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3"/>
    </row>
    <row r="56" spans="1:34" ht="35.1" customHeight="1" x14ac:dyDescent="0.25">
      <c r="A56" s="20"/>
      <c r="B56" s="22"/>
      <c r="C56" s="22"/>
      <c r="D56" s="23"/>
      <c r="E56" s="23"/>
      <c r="F56" s="23"/>
      <c r="G56" s="20"/>
      <c r="H56" s="20"/>
      <c r="I56" s="20"/>
      <c r="J56" s="20"/>
      <c r="K56" s="20"/>
      <c r="L56" s="23"/>
      <c r="M56" s="23"/>
      <c r="N56" s="23"/>
      <c r="O56" s="20"/>
      <c r="P56" s="20"/>
      <c r="Q56" s="20"/>
      <c r="R56" s="20"/>
      <c r="S56" s="20"/>
      <c r="T56" s="23"/>
      <c r="U56" s="23"/>
      <c r="V56" s="20"/>
      <c r="W56" s="20"/>
      <c r="X56" s="20"/>
      <c r="Y56" s="26"/>
      <c r="Z56" s="26"/>
      <c r="AA56" s="26"/>
      <c r="AB56" s="26"/>
      <c r="AC56" s="20"/>
      <c r="AD56" s="20"/>
      <c r="AE56" s="20"/>
    </row>
    <row r="57" spans="1:34" ht="35.1" customHeight="1" x14ac:dyDescent="0.25">
      <c r="A57" s="20"/>
      <c r="B57" s="22"/>
      <c r="C57" s="22"/>
      <c r="D57" s="23"/>
      <c r="E57" s="23"/>
      <c r="F57" s="23"/>
      <c r="G57" s="20"/>
      <c r="H57" s="20"/>
      <c r="I57" s="20"/>
      <c r="J57" s="20"/>
      <c r="K57" s="20"/>
      <c r="L57" s="23"/>
      <c r="M57" s="23"/>
      <c r="N57" s="23"/>
      <c r="O57" s="20"/>
      <c r="P57" s="20"/>
      <c r="Q57" s="20"/>
      <c r="R57" s="20"/>
      <c r="S57" s="20"/>
      <c r="T57" s="23"/>
      <c r="U57" s="23"/>
      <c r="V57" s="20"/>
      <c r="W57" s="20"/>
      <c r="X57" s="20"/>
      <c r="Y57" s="26"/>
      <c r="Z57" s="26"/>
      <c r="AA57" s="26"/>
      <c r="AB57" s="26"/>
      <c r="AC57" s="20"/>
      <c r="AD57" s="20"/>
      <c r="AE57" s="20"/>
    </row>
    <row r="58" spans="1:34" ht="35.1" customHeight="1" x14ac:dyDescent="0.25">
      <c r="A58" s="20"/>
      <c r="B58" s="22"/>
      <c r="C58" s="22"/>
      <c r="D58" s="23"/>
      <c r="E58" s="23"/>
      <c r="F58" s="23"/>
      <c r="G58" s="20"/>
      <c r="H58" s="20"/>
      <c r="I58" s="20"/>
      <c r="J58" s="20"/>
      <c r="K58" s="20"/>
      <c r="L58" s="23"/>
      <c r="M58" s="23"/>
      <c r="N58" s="23"/>
      <c r="O58" s="20"/>
      <c r="P58" s="20"/>
      <c r="Q58" s="20"/>
      <c r="R58" s="20"/>
      <c r="S58" s="20"/>
      <c r="T58" s="23"/>
      <c r="U58" s="23"/>
      <c r="V58" s="20"/>
      <c r="W58" s="20"/>
      <c r="X58" s="20"/>
      <c r="Y58" s="26"/>
      <c r="Z58" s="26"/>
      <c r="AA58" s="26"/>
      <c r="AB58" s="26"/>
      <c r="AC58" s="20"/>
      <c r="AD58" s="20"/>
      <c r="AE58" s="20"/>
    </row>
    <row r="59" spans="1:34" ht="35.1" customHeight="1" x14ac:dyDescent="0.25">
      <c r="A59" s="20"/>
      <c r="B59" s="22"/>
      <c r="C59" s="22"/>
      <c r="D59" s="23"/>
      <c r="E59" s="23"/>
      <c r="F59" s="23"/>
      <c r="G59" s="20"/>
      <c r="H59" s="20"/>
      <c r="I59" s="20"/>
      <c r="J59" s="20"/>
      <c r="K59" s="20"/>
      <c r="L59" s="23"/>
      <c r="M59" s="23"/>
      <c r="N59" s="23"/>
      <c r="O59" s="20"/>
      <c r="P59" s="20"/>
      <c r="Q59" s="20"/>
      <c r="R59" s="20"/>
      <c r="S59" s="20"/>
      <c r="T59" s="23"/>
      <c r="U59" s="23"/>
      <c r="V59" s="20"/>
      <c r="W59" s="20"/>
      <c r="X59" s="20"/>
      <c r="Y59" s="26"/>
      <c r="Z59" s="26"/>
      <c r="AA59" s="26"/>
      <c r="AB59" s="26"/>
      <c r="AC59" s="20"/>
      <c r="AD59" s="20"/>
      <c r="AE59" s="20"/>
    </row>
    <row r="60" spans="1:34" ht="35.1" customHeight="1" x14ac:dyDescent="0.25">
      <c r="A60" s="20"/>
      <c r="B60" s="22"/>
      <c r="C60" s="22"/>
      <c r="D60" s="23"/>
      <c r="E60" s="23"/>
      <c r="F60" s="23"/>
      <c r="G60" s="20"/>
      <c r="H60" s="20"/>
      <c r="I60" s="20"/>
      <c r="J60" s="20"/>
      <c r="K60" s="20"/>
      <c r="L60" s="23"/>
      <c r="M60" s="23"/>
      <c r="N60" s="23"/>
      <c r="O60" s="20"/>
      <c r="P60" s="20"/>
      <c r="Q60" s="20"/>
      <c r="R60" s="20"/>
      <c r="S60" s="20"/>
      <c r="T60" s="23"/>
      <c r="U60" s="23"/>
      <c r="V60" s="20"/>
      <c r="W60" s="20"/>
      <c r="X60" s="20"/>
      <c r="Y60" s="26"/>
      <c r="Z60" s="26"/>
      <c r="AA60" s="26"/>
      <c r="AB60" s="26"/>
      <c r="AC60" s="20"/>
      <c r="AD60" s="20"/>
      <c r="AE60" s="20"/>
    </row>
    <row r="61" spans="1:34" ht="35.1" customHeight="1" x14ac:dyDescent="0.25">
      <c r="A61" s="20"/>
      <c r="B61" s="22"/>
      <c r="C61" s="22"/>
      <c r="D61" s="23"/>
      <c r="E61" s="23"/>
      <c r="F61" s="23"/>
      <c r="G61" s="20"/>
      <c r="H61" s="20"/>
      <c r="I61" s="20"/>
      <c r="J61" s="20"/>
      <c r="K61" s="20"/>
      <c r="L61" s="23"/>
      <c r="M61" s="23"/>
      <c r="N61" s="23"/>
      <c r="O61" s="20"/>
      <c r="P61" s="20"/>
      <c r="Q61" s="20"/>
      <c r="R61" s="20"/>
      <c r="S61" s="20"/>
      <c r="T61" s="23"/>
      <c r="U61" s="23"/>
      <c r="V61" s="20"/>
      <c r="W61" s="20"/>
      <c r="X61" s="20"/>
      <c r="Y61" s="26"/>
      <c r="Z61" s="26"/>
      <c r="AA61" s="26"/>
      <c r="AB61" s="26"/>
      <c r="AC61" s="20"/>
      <c r="AD61" s="20"/>
      <c r="AE61" s="20"/>
    </row>
    <row r="62" spans="1:34" ht="35.1" customHeight="1" x14ac:dyDescent="0.25">
      <c r="A62" s="20"/>
      <c r="B62" s="22"/>
      <c r="C62" s="22"/>
      <c r="D62" s="23"/>
      <c r="E62" s="23"/>
      <c r="F62" s="23"/>
      <c r="G62" s="20"/>
      <c r="H62" s="20"/>
      <c r="I62" s="20"/>
      <c r="J62" s="20"/>
      <c r="K62" s="20"/>
      <c r="L62" s="23"/>
      <c r="M62" s="23"/>
      <c r="N62" s="23"/>
      <c r="O62" s="20"/>
      <c r="P62" s="20"/>
      <c r="Q62" s="20"/>
      <c r="R62" s="20"/>
      <c r="S62" s="20"/>
      <c r="T62" s="23"/>
      <c r="U62" s="23"/>
      <c r="V62" s="20"/>
      <c r="W62" s="20"/>
      <c r="X62" s="20"/>
      <c r="Y62" s="26"/>
      <c r="Z62" s="26"/>
      <c r="AA62" s="26"/>
      <c r="AB62" s="26"/>
      <c r="AC62" s="20"/>
      <c r="AD62" s="20"/>
      <c r="AE62" s="20"/>
    </row>
    <row r="63" spans="1:34" ht="35.1" customHeight="1" x14ac:dyDescent="0.25">
      <c r="A63" s="20"/>
      <c r="B63" s="22"/>
      <c r="C63" s="22"/>
      <c r="D63" s="23"/>
      <c r="E63" s="23"/>
      <c r="F63" s="23"/>
      <c r="G63" s="20"/>
      <c r="H63" s="20"/>
      <c r="I63" s="20"/>
      <c r="J63" s="20"/>
      <c r="K63" s="20"/>
      <c r="L63" s="23"/>
      <c r="M63" s="23"/>
      <c r="N63" s="23"/>
      <c r="O63" s="20"/>
      <c r="P63" s="20"/>
      <c r="Q63" s="20"/>
      <c r="R63" s="20"/>
      <c r="S63" s="20"/>
      <c r="T63" s="23"/>
      <c r="U63" s="23"/>
      <c r="V63" s="20"/>
      <c r="W63" s="20"/>
      <c r="X63" s="20"/>
      <c r="Y63" s="26"/>
      <c r="Z63" s="26"/>
      <c r="AA63" s="26"/>
      <c r="AB63" s="26"/>
      <c r="AC63" s="20"/>
      <c r="AD63" s="20"/>
      <c r="AE63" s="20"/>
    </row>
    <row r="64" spans="1:34" ht="35.1" customHeight="1" x14ac:dyDescent="0.25">
      <c r="A64" s="20"/>
      <c r="B64" s="22"/>
      <c r="C64" s="22"/>
      <c r="D64" s="23"/>
      <c r="E64" s="23"/>
      <c r="F64" s="23"/>
      <c r="G64" s="20"/>
      <c r="H64" s="20"/>
      <c r="I64" s="20"/>
      <c r="J64" s="20"/>
      <c r="K64" s="20"/>
      <c r="L64" s="23"/>
      <c r="M64" s="23"/>
      <c r="N64" s="23"/>
      <c r="O64" s="20"/>
      <c r="P64" s="20"/>
      <c r="Q64" s="20"/>
      <c r="R64" s="20"/>
      <c r="S64" s="20"/>
      <c r="T64" s="23"/>
      <c r="U64" s="23"/>
      <c r="V64" s="20"/>
      <c r="W64" s="20"/>
      <c r="X64" s="20"/>
      <c r="Y64" s="26"/>
      <c r="Z64" s="26"/>
      <c r="AA64" s="26"/>
      <c r="AB64" s="26"/>
      <c r="AC64" s="20"/>
      <c r="AD64" s="20"/>
      <c r="AE64" s="20"/>
    </row>
    <row r="65" spans="1:31" ht="35.1" customHeight="1" x14ac:dyDescent="0.25">
      <c r="A65" s="20"/>
      <c r="B65" s="22"/>
      <c r="C65" s="22"/>
      <c r="D65" s="23"/>
      <c r="E65" s="23"/>
      <c r="F65" s="23"/>
      <c r="G65" s="20"/>
      <c r="H65" s="20"/>
      <c r="I65" s="20"/>
      <c r="J65" s="20"/>
      <c r="K65" s="20"/>
      <c r="L65" s="23"/>
      <c r="M65" s="23"/>
      <c r="N65" s="23"/>
      <c r="O65" s="20"/>
      <c r="P65" s="20"/>
      <c r="Q65" s="20"/>
      <c r="R65" s="20"/>
      <c r="S65" s="20"/>
      <c r="T65" s="23"/>
      <c r="U65" s="23"/>
      <c r="V65" s="20"/>
      <c r="W65" s="20"/>
      <c r="X65" s="20"/>
      <c r="Y65" s="26"/>
      <c r="Z65" s="26"/>
      <c r="AA65" s="26"/>
      <c r="AB65" s="26"/>
      <c r="AC65" s="20"/>
      <c r="AD65" s="20"/>
      <c r="AE65" s="20"/>
    </row>
    <row r="66" spans="1:31" ht="35.1" customHeight="1" x14ac:dyDescent="0.25">
      <c r="A66" s="20"/>
      <c r="B66" s="22"/>
      <c r="C66" s="22"/>
      <c r="D66" s="23"/>
      <c r="E66" s="23"/>
      <c r="F66" s="23"/>
      <c r="G66" s="20"/>
      <c r="H66" s="20"/>
      <c r="I66" s="20"/>
      <c r="J66" s="20"/>
      <c r="K66" s="20"/>
      <c r="L66" s="23"/>
      <c r="M66" s="23"/>
      <c r="N66" s="23"/>
      <c r="O66" s="20"/>
      <c r="P66" s="20"/>
      <c r="Q66" s="20"/>
      <c r="R66" s="20"/>
      <c r="S66" s="20"/>
      <c r="T66" s="23"/>
      <c r="U66" s="23"/>
      <c r="V66" s="20"/>
      <c r="W66" s="20"/>
      <c r="X66" s="20"/>
      <c r="Y66" s="26"/>
      <c r="Z66" s="26"/>
      <c r="AA66" s="26"/>
      <c r="AB66" s="26"/>
      <c r="AC66" s="20"/>
      <c r="AD66" s="20"/>
      <c r="AE66" s="20"/>
    </row>
    <row r="67" spans="1:31" ht="35.1" customHeight="1" x14ac:dyDescent="0.25">
      <c r="A67" s="20"/>
      <c r="B67" s="22"/>
      <c r="C67" s="22"/>
      <c r="D67" s="23"/>
      <c r="E67" s="23"/>
      <c r="F67" s="23"/>
      <c r="G67" s="20"/>
      <c r="H67" s="20"/>
      <c r="I67" s="20"/>
      <c r="J67" s="20"/>
      <c r="K67" s="20"/>
      <c r="L67" s="23"/>
      <c r="M67" s="23"/>
      <c r="N67" s="23"/>
      <c r="O67" s="20"/>
      <c r="P67" s="20"/>
      <c r="Q67" s="20"/>
      <c r="R67" s="20"/>
      <c r="S67" s="20"/>
      <c r="T67" s="23"/>
      <c r="U67" s="23"/>
      <c r="V67" s="20"/>
      <c r="W67" s="20"/>
      <c r="X67" s="20"/>
      <c r="Y67" s="26"/>
      <c r="Z67" s="26"/>
      <c r="AA67" s="26"/>
      <c r="AB67" s="26"/>
      <c r="AC67" s="20"/>
      <c r="AD67" s="20"/>
      <c r="AE67" s="20"/>
    </row>
    <row r="68" spans="1:31" ht="35.1" customHeight="1" x14ac:dyDescent="0.25">
      <c r="A68" s="20"/>
      <c r="B68" s="22"/>
      <c r="C68" s="22"/>
      <c r="D68" s="23"/>
      <c r="E68" s="23"/>
      <c r="F68" s="23"/>
      <c r="G68" s="20"/>
      <c r="H68" s="20"/>
      <c r="I68" s="20"/>
      <c r="J68" s="20"/>
      <c r="K68" s="20"/>
      <c r="L68" s="23"/>
      <c r="M68" s="23"/>
      <c r="N68" s="23"/>
      <c r="O68" s="20"/>
      <c r="P68" s="20"/>
      <c r="Q68" s="20"/>
      <c r="R68" s="20"/>
      <c r="S68" s="20"/>
      <c r="T68" s="23"/>
      <c r="U68" s="23"/>
      <c r="V68" s="20"/>
      <c r="W68" s="20"/>
      <c r="X68" s="20"/>
      <c r="Y68" s="26"/>
      <c r="Z68" s="26"/>
      <c r="AA68" s="26"/>
      <c r="AB68" s="26"/>
      <c r="AC68" s="20"/>
      <c r="AD68" s="20"/>
      <c r="AE68" s="20"/>
    </row>
    <row r="69" spans="1:31" ht="35.1" customHeight="1" x14ac:dyDescent="0.25">
      <c r="A69" s="20"/>
      <c r="B69" s="22"/>
      <c r="C69" s="22"/>
      <c r="D69" s="23"/>
      <c r="E69" s="23"/>
      <c r="F69" s="23"/>
      <c r="G69" s="20"/>
      <c r="H69" s="20"/>
      <c r="I69" s="20"/>
      <c r="J69" s="20"/>
      <c r="K69" s="20"/>
      <c r="L69" s="23"/>
      <c r="M69" s="23"/>
      <c r="N69" s="23"/>
      <c r="O69" s="20"/>
      <c r="P69" s="20"/>
      <c r="Q69" s="20"/>
      <c r="R69" s="20"/>
      <c r="S69" s="20"/>
      <c r="T69" s="23"/>
      <c r="U69" s="23"/>
      <c r="V69" s="20"/>
      <c r="W69" s="20"/>
      <c r="X69" s="20"/>
      <c r="Y69" s="26"/>
      <c r="Z69" s="26"/>
      <c r="AA69" s="26"/>
      <c r="AB69" s="26"/>
      <c r="AC69" s="20"/>
      <c r="AD69" s="20"/>
      <c r="AE69" s="20"/>
    </row>
    <row r="70" spans="1:31" ht="35.1" customHeight="1" x14ac:dyDescent="0.25">
      <c r="A70" s="20"/>
      <c r="B70" s="22"/>
      <c r="C70" s="22"/>
      <c r="D70" s="23"/>
      <c r="E70" s="23"/>
      <c r="F70" s="23"/>
      <c r="G70" s="20"/>
      <c r="H70" s="20"/>
      <c r="I70" s="20"/>
      <c r="J70" s="20"/>
      <c r="K70" s="20"/>
      <c r="L70" s="23"/>
      <c r="M70" s="23"/>
      <c r="N70" s="23"/>
      <c r="O70" s="20"/>
      <c r="P70" s="20"/>
      <c r="Q70" s="20"/>
      <c r="R70" s="20"/>
      <c r="S70" s="20"/>
      <c r="T70" s="23"/>
      <c r="U70" s="23"/>
      <c r="V70" s="20"/>
      <c r="W70" s="20"/>
      <c r="X70" s="20"/>
      <c r="Y70" s="26"/>
      <c r="Z70" s="26"/>
      <c r="AA70" s="26"/>
      <c r="AB70" s="26"/>
      <c r="AC70" s="20"/>
      <c r="AD70" s="20"/>
      <c r="AE70" s="20"/>
    </row>
    <row r="71" spans="1:31" ht="35.1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0"/>
      <c r="N71" s="40"/>
      <c r="O71" s="40"/>
      <c r="P71" s="40"/>
      <c r="Q71" s="40"/>
      <c r="R71" s="40"/>
      <c r="S71" s="40"/>
      <c r="T71" s="27"/>
    </row>
    <row r="72" spans="1:31" ht="15" customHeight="1" x14ac:dyDescent="0.25"/>
    <row r="73" spans="1:31" ht="15" customHeight="1" x14ac:dyDescent="0.25"/>
    <row r="74" spans="1:31" ht="15" customHeight="1" x14ac:dyDescent="0.25"/>
    <row r="75" spans="1:31" ht="15" customHeight="1" x14ac:dyDescent="0.25"/>
    <row r="76" spans="1:31" ht="15" customHeight="1" x14ac:dyDescent="0.25"/>
    <row r="77" spans="1:31" ht="15" customHeight="1" x14ac:dyDescent="0.25"/>
    <row r="78" spans="1:31" ht="15" customHeight="1" x14ac:dyDescent="0.25"/>
    <row r="79" spans="1:31" ht="15.75" customHeight="1" x14ac:dyDescent="0.25">
      <c r="A79" s="30"/>
      <c r="B79" s="31"/>
      <c r="C79" s="31"/>
      <c r="D79" s="32"/>
      <c r="E79" s="32"/>
      <c r="F79" s="32"/>
      <c r="G79" s="34"/>
      <c r="H79" s="34"/>
      <c r="I79" s="34"/>
      <c r="J79" s="34"/>
      <c r="K79" s="34"/>
      <c r="L79" s="32"/>
      <c r="M79" s="32"/>
      <c r="N79" s="32"/>
      <c r="O79" s="34"/>
      <c r="P79" s="34"/>
      <c r="Q79" s="34"/>
      <c r="R79" s="34"/>
      <c r="S79" s="34"/>
      <c r="T79" s="33"/>
      <c r="U79" s="33"/>
      <c r="V79" s="34"/>
      <c r="W79" s="34"/>
      <c r="X79" s="34"/>
      <c r="Y79" s="30"/>
      <c r="Z79" s="30"/>
      <c r="AA79" s="30"/>
      <c r="AB79" s="30"/>
      <c r="AC79" s="30"/>
      <c r="AD79" s="30"/>
      <c r="AE79" s="30"/>
    </row>
    <row r="80" spans="1:31" ht="15.75" customHeight="1" x14ac:dyDescent="0.25">
      <c r="A80" s="30"/>
      <c r="B80" s="31"/>
      <c r="C80" s="31"/>
      <c r="D80" s="32"/>
      <c r="E80" s="32"/>
      <c r="F80" s="32"/>
      <c r="G80" s="34"/>
      <c r="H80" s="34"/>
      <c r="I80" s="34"/>
      <c r="J80" s="34"/>
      <c r="K80" s="34"/>
      <c r="L80" s="32"/>
      <c r="M80" s="32"/>
      <c r="N80" s="32"/>
      <c r="O80" s="34"/>
      <c r="P80" s="34"/>
      <c r="Q80" s="34"/>
      <c r="R80" s="34"/>
      <c r="S80" s="34"/>
      <c r="T80" s="33"/>
      <c r="U80" s="33"/>
      <c r="V80" s="34"/>
      <c r="W80" s="34"/>
      <c r="X80" s="34"/>
      <c r="Y80" s="30"/>
      <c r="Z80" s="30"/>
      <c r="AA80" s="30"/>
      <c r="AB80" s="30"/>
      <c r="AC80" s="30"/>
      <c r="AD80" s="30"/>
      <c r="AE80" s="30"/>
    </row>
    <row r="81" spans="2:35" s="28" customFormat="1" ht="15" customHeight="1" x14ac:dyDescent="0.25">
      <c r="B81" s="29"/>
      <c r="C81" s="29"/>
      <c r="D81" s="24"/>
      <c r="E81" s="24"/>
      <c r="F81" s="24"/>
      <c r="G81" s="21"/>
      <c r="H81" s="21"/>
      <c r="I81" s="21"/>
      <c r="J81" s="21"/>
      <c r="K81" s="21"/>
      <c r="L81" s="24"/>
      <c r="M81" s="24"/>
      <c r="N81" s="24"/>
      <c r="O81" s="21"/>
      <c r="P81" s="21"/>
      <c r="Q81" s="21"/>
      <c r="R81" s="21"/>
      <c r="S81" s="21"/>
      <c r="T81" s="25"/>
      <c r="U81" s="25"/>
      <c r="V81" s="21"/>
      <c r="W81" s="21"/>
      <c r="X81" s="21"/>
      <c r="Y81"/>
      <c r="Z81"/>
      <c r="AA81"/>
      <c r="AB81"/>
      <c r="AC81"/>
      <c r="AD81"/>
      <c r="AE81"/>
      <c r="AF81"/>
      <c r="AG81"/>
      <c r="AH81"/>
      <c r="AI81"/>
    </row>
    <row r="1048566" spans="34:34" ht="22.5" x14ac:dyDescent="0.25">
      <c r="AH1048566" s="35" t="s">
        <v>16</v>
      </c>
    </row>
  </sheetData>
  <autoFilter ref="A4:AH31" xr:uid="{00000000-0009-0000-0000-000000000000}">
    <filterColumn colId="24" showButton="0"/>
    <filterColumn colId="25" showButton="0"/>
    <filterColumn colId="26" showButton="0"/>
  </autoFilter>
  <mergeCells count="14">
    <mergeCell ref="A1:T1"/>
    <mergeCell ref="U1:AB1"/>
    <mergeCell ref="AC1:AH1"/>
    <mergeCell ref="AC2:AH2"/>
    <mergeCell ref="AC3:AH3"/>
    <mergeCell ref="A71:L71"/>
    <mergeCell ref="D2:T2"/>
    <mergeCell ref="A2:B2"/>
    <mergeCell ref="V2:Y2"/>
    <mergeCell ref="A3:T3"/>
    <mergeCell ref="U3:Y3"/>
    <mergeCell ref="Y4:AB4"/>
    <mergeCell ref="A55:L55"/>
    <mergeCell ref="V55:AH55"/>
  </mergeCells>
  <conditionalFormatting sqref="D1:E3 L3:N3 L1:N1 F3 F1">
    <cfRule type="uniqueValues" dxfId="0" priority="122"/>
  </conditionalFormatting>
  <conditionalFormatting sqref="AE1:AF2">
    <cfRule type="colorScale" priority="123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124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AE1:AF3">
    <cfRule type="colorScale" priority="125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AE5:AF54">
    <cfRule type="colorScale" priority="140">
      <colorScale>
        <cfvo type="num" val="1"/>
        <cfvo type="num" val="3"/>
        <cfvo type="num" val="5"/>
        <color rgb="FF00B050"/>
        <color rgb="FFFFFF00"/>
        <color rgb="FFFF0000"/>
      </colorScale>
    </cfRule>
    <cfRule type="colorScale" priority="141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  <cfRule type="colorScale" priority="142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AE55:AF55">
    <cfRule type="colorScale" priority="1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</conditionalFormatting>
  <conditionalFormatting sqref="AE56:AF1048576 AE1:AF4">
    <cfRule type="colorScale" priority="131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  <cfRule type="colorScale" priority="132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AE56:AF1048576 AE4:AF4">
    <cfRule type="colorScale" priority="127">
      <colorScale>
        <cfvo type="min"/>
        <cfvo type="percentile" val="20"/>
        <cfvo type="max"/>
        <color rgb="FF00B050"/>
        <color rgb="FFFFFF00"/>
        <color rgb="FFFF0000"/>
      </colorScale>
    </cfRule>
    <cfRule type="colorScale" priority="129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AG2">
    <cfRule type="colorScale" priority="60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AH1048566:AH1048576">
    <cfRule type="colorScale" priority="49">
      <colorScale>
        <cfvo type="num" val="1"/>
        <cfvo type="num" val="3"/>
        <cfvo type="num" val="5"/>
        <color rgb="FF00B050"/>
        <color rgb="FFFFEB84"/>
        <color rgb="FFC00000"/>
      </colorScale>
    </cfRule>
  </conditionalFormatting>
  <printOptions horizontalCentered="1"/>
  <pageMargins left="3.937007874015748E-2" right="3.937007874015748E-2" top="0.39370078740157483" bottom="0.62992125984251968" header="0.31496062992125984" footer="0.31496062992125984"/>
  <pageSetup paperSize="9" scale="27" fitToHeight="0" orientation="landscape" r:id="rId1"/>
  <headerFooter scaleWithDoc="0" alignWithMargins="0">
    <oddFooter>&amp;L&amp;K000000نماینده کارفرما:&amp;C&amp;K000000&amp;P&amp;Rنماینده پیمانکار:</oddFooter>
    <firstFooter xml:space="preserve">&amp;L&amp;"B Nazanin,Bold"&amp;K03-015
&amp;R&amp;"B Nazanin,Bold"&amp;K03-015
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14010502</vt:lpstr>
      <vt:lpstr>'14010502'!Print_Area</vt:lpstr>
      <vt:lpstr>'14010502'!Print_Titles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KavoshOffice3</dc:creator>
  <cp:lastModifiedBy>Daryakar-PC4</cp:lastModifiedBy>
  <cp:lastPrinted>2024-09-22T08:32:58Z</cp:lastPrinted>
  <dcterms:created xsi:type="dcterms:W3CDTF">2015-06-05T18:17:20Z</dcterms:created>
  <dcterms:modified xsi:type="dcterms:W3CDTF">2026-05-30T06:32:52Z</dcterms:modified>
</cp:coreProperties>
</file>